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7680" windowHeight="3570" tabRatio="389"/>
  </bookViews>
  <sheets>
    <sheet name="Links" sheetId="53" r:id="rId1"/>
    <sheet name="Summary" sheetId="55" r:id="rId2"/>
    <sheet name="Alabama" sheetId="1" r:id="rId3"/>
    <sheet name="Alaska" sheetId="20" r:id="rId4"/>
    <sheet name="Arizona" sheetId="5" r:id="rId5"/>
    <sheet name="Arkansas" sheetId="4" r:id="rId6"/>
    <sheet name="California" sheetId="6" r:id="rId7"/>
    <sheet name="Colorado" sheetId="7" r:id="rId8"/>
    <sheet name="Connecticut" sheetId="8" r:id="rId9"/>
    <sheet name="Delaware" sheetId="9" r:id="rId10"/>
    <sheet name="Florida" sheetId="10" r:id="rId11"/>
    <sheet name="Georgia" sheetId="11" r:id="rId12"/>
    <sheet name="Hawaii" sheetId="12" r:id="rId13"/>
    <sheet name="Idaho" sheetId="13" r:id="rId14"/>
    <sheet name="Illinois" sheetId="14" r:id="rId15"/>
    <sheet name="Indiana" sheetId="15" r:id="rId16"/>
    <sheet name="Iowa" sheetId="16" r:id="rId17"/>
    <sheet name="Kansas" sheetId="17" r:id="rId18"/>
    <sheet name="Kentucky" sheetId="18" r:id="rId19"/>
    <sheet name="Louisiana" sheetId="19" r:id="rId20"/>
    <sheet name="Maine" sheetId="23" r:id="rId21"/>
    <sheet name="Massachusetts" sheetId="21" r:id="rId22"/>
    <sheet name="Maryland" sheetId="22" r:id="rId23"/>
    <sheet name="Michigan" sheetId="24" r:id="rId24"/>
    <sheet name="Minnesota" sheetId="25" r:id="rId25"/>
    <sheet name="Mississippi" sheetId="27" r:id="rId26"/>
    <sheet name="Missouri" sheetId="26" r:id="rId27"/>
    <sheet name="Montana" sheetId="28" r:id="rId28"/>
    <sheet name="Nebraska" sheetId="32" r:id="rId29"/>
    <sheet name="Nevada" sheetId="36" r:id="rId30"/>
    <sheet name="NewHampshire" sheetId="35" r:id="rId31"/>
    <sheet name="NewJersey" sheetId="33" r:id="rId32"/>
    <sheet name="NewMexico" sheetId="34" r:id="rId33"/>
    <sheet name="NewYork" sheetId="29" r:id="rId34"/>
    <sheet name="NorthCarolina" sheetId="30" r:id="rId35"/>
    <sheet name="NorthDakota" sheetId="31" r:id="rId36"/>
    <sheet name="Ohio" sheetId="37" r:id="rId37"/>
    <sheet name="Oklahoma" sheetId="38" r:id="rId38"/>
    <sheet name="Oregon" sheetId="39" r:id="rId39"/>
    <sheet name="Pennsylvania" sheetId="40" r:id="rId40"/>
    <sheet name="RhodeIsland" sheetId="41" r:id="rId41"/>
    <sheet name="SouthCarolina" sheetId="42" r:id="rId42"/>
    <sheet name="SouthDakota" sheetId="43" r:id="rId43"/>
    <sheet name="Tennessee" sheetId="44" r:id="rId44"/>
    <sheet name="Texas" sheetId="45" r:id="rId45"/>
    <sheet name="Utah" sheetId="46" r:id="rId46"/>
    <sheet name="Vermont" sheetId="48" r:id="rId47"/>
    <sheet name="Virginia" sheetId="47" r:id="rId48"/>
    <sheet name="Washington" sheetId="49" r:id="rId49"/>
    <sheet name="WestVirginia" sheetId="51" r:id="rId50"/>
    <sheet name="Wisconsin" sheetId="50" r:id="rId51"/>
    <sheet name="Wyoming" sheetId="52" r:id="rId52"/>
    <sheet name="Sheet3" sheetId="3" r:id="rId53"/>
  </sheets>
  <calcPr calcId="144525"/>
</workbook>
</file>

<file path=xl/calcChain.xml><?xml version="1.0" encoding="utf-8"?>
<calcChain xmlns="http://schemas.openxmlformats.org/spreadsheetml/2006/main">
  <c r="C6" i="55" l="1"/>
  <c r="D6" i="55"/>
  <c r="E6" i="55"/>
  <c r="F6" i="55"/>
  <c r="C7" i="55"/>
  <c r="D7" i="55"/>
  <c r="E7" i="55"/>
  <c r="F7" i="55"/>
  <c r="C8" i="55"/>
  <c r="D8" i="55"/>
  <c r="E8" i="55"/>
  <c r="F8" i="55"/>
  <c r="C9" i="55"/>
  <c r="D9" i="55"/>
  <c r="E9" i="55"/>
  <c r="F9" i="55"/>
  <c r="B7" i="55"/>
  <c r="B8" i="55"/>
  <c r="B9" i="55"/>
  <c r="G9" i="55" s="1"/>
  <c r="B6" i="55"/>
  <c r="G6" i="55" s="1"/>
  <c r="G7" i="55"/>
  <c r="C10" i="55"/>
  <c r="D10" i="55"/>
  <c r="F10" i="55"/>
  <c r="C13" i="55"/>
  <c r="D13" i="55"/>
  <c r="F13" i="55"/>
  <c r="E1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G6" i="49"/>
  <c r="G7" i="49"/>
  <c r="G8" i="49"/>
  <c r="G9" i="49"/>
  <c r="G10" i="49"/>
  <c r="B11" i="49" s="1"/>
  <c r="H9" i="49"/>
  <c r="B10" i="49"/>
  <c r="C10" i="49"/>
  <c r="C11" i="49" s="1"/>
  <c r="D10" i="49"/>
  <c r="E10" i="49"/>
  <c r="F10" i="49"/>
  <c r="H10" i="49"/>
  <c r="E11" i="49"/>
  <c r="G11" i="49"/>
  <c r="B13" i="49"/>
  <c r="C13" i="49"/>
  <c r="D13" i="49"/>
  <c r="E13" i="49"/>
  <c r="F13" i="49"/>
  <c r="G6" i="50"/>
  <c r="G7" i="50"/>
  <c r="G10" i="50" s="1"/>
  <c r="G8" i="50"/>
  <c r="G9" i="50"/>
  <c r="H9" i="50" s="1"/>
  <c r="B10" i="50"/>
  <c r="C10" i="50"/>
  <c r="D10" i="50"/>
  <c r="E10" i="50"/>
  <c r="F10" i="50"/>
  <c r="B13" i="50"/>
  <c r="C13" i="50"/>
  <c r="D13" i="50"/>
  <c r="E13" i="50"/>
  <c r="F13" i="50"/>
  <c r="G6" i="51"/>
  <c r="G7" i="51"/>
  <c r="G8" i="51"/>
  <c r="G9" i="51"/>
  <c r="G10" i="51"/>
  <c r="B11" i="51" s="1"/>
  <c r="H9" i="51"/>
  <c r="B10" i="51"/>
  <c r="C10" i="51"/>
  <c r="C11" i="51" s="1"/>
  <c r="D10" i="51"/>
  <c r="E10" i="51"/>
  <c r="F10" i="51"/>
  <c r="H10" i="51"/>
  <c r="E11" i="51"/>
  <c r="B13" i="51"/>
  <c r="C13" i="51"/>
  <c r="D13" i="51"/>
  <c r="E13" i="51"/>
  <c r="F13" i="51"/>
  <c r="G6" i="52"/>
  <c r="G7" i="52"/>
  <c r="G10" i="52" s="1"/>
  <c r="G8" i="52"/>
  <c r="G9" i="52"/>
  <c r="H9" i="52" s="1"/>
  <c r="B10" i="52"/>
  <c r="C10" i="52"/>
  <c r="D10" i="52"/>
  <c r="E10" i="52"/>
  <c r="F10" i="52"/>
  <c r="B13" i="52"/>
  <c r="C13" i="52"/>
  <c r="D13" i="52"/>
  <c r="E13" i="52"/>
  <c r="F13" i="52"/>
  <c r="G6" i="37"/>
  <c r="G7" i="37"/>
  <c r="G8" i="37"/>
  <c r="G9" i="37"/>
  <c r="G10" i="37"/>
  <c r="B11" i="37" s="1"/>
  <c r="H9" i="37"/>
  <c r="B10" i="37"/>
  <c r="C10" i="37"/>
  <c r="C11" i="37" s="1"/>
  <c r="D10" i="37"/>
  <c r="E10" i="37"/>
  <c r="F10" i="37"/>
  <c r="H10" i="37"/>
  <c r="E11" i="37"/>
  <c r="B13" i="37"/>
  <c r="C13" i="37"/>
  <c r="D13" i="37"/>
  <c r="E13" i="37"/>
  <c r="F13" i="37"/>
  <c r="G6" i="38"/>
  <c r="G7" i="38"/>
  <c r="G10" i="38" s="1"/>
  <c r="G8" i="38"/>
  <c r="G9" i="38"/>
  <c r="H9" i="38" s="1"/>
  <c r="B10" i="38"/>
  <c r="C10" i="38"/>
  <c r="D10" i="38"/>
  <c r="E10" i="38"/>
  <c r="F10" i="38"/>
  <c r="B13" i="38"/>
  <c r="C13" i="38"/>
  <c r="D13" i="38"/>
  <c r="E13" i="38"/>
  <c r="F13" i="38"/>
  <c r="G6" i="39"/>
  <c r="G7" i="39"/>
  <c r="G8" i="39"/>
  <c r="G9" i="39"/>
  <c r="G10" i="39"/>
  <c r="B11" i="39" s="1"/>
  <c r="H9" i="39"/>
  <c r="B10" i="39"/>
  <c r="C10" i="39"/>
  <c r="C11" i="39" s="1"/>
  <c r="D10" i="39"/>
  <c r="E10" i="39"/>
  <c r="F10" i="39"/>
  <c r="H10" i="39"/>
  <c r="E11" i="39"/>
  <c r="B13" i="39"/>
  <c r="C13" i="39"/>
  <c r="D13" i="39"/>
  <c r="E13" i="39"/>
  <c r="F13" i="39"/>
  <c r="G6" i="40"/>
  <c r="G7" i="40"/>
  <c r="G10" i="40" s="1"/>
  <c r="G8" i="40"/>
  <c r="G9" i="40"/>
  <c r="H9" i="40" s="1"/>
  <c r="B10" i="40"/>
  <c r="C10" i="40"/>
  <c r="D10" i="40"/>
  <c r="E10" i="40"/>
  <c r="F10" i="40"/>
  <c r="B13" i="40"/>
  <c r="C13" i="40"/>
  <c r="D13" i="40"/>
  <c r="E13" i="40"/>
  <c r="F13" i="40"/>
  <c r="G6" i="41"/>
  <c r="G7" i="41"/>
  <c r="G8" i="41"/>
  <c r="G9" i="41"/>
  <c r="G10" i="41"/>
  <c r="B11" i="41" s="1"/>
  <c r="H9" i="41"/>
  <c r="B10" i="41"/>
  <c r="C10" i="41"/>
  <c r="C11" i="41" s="1"/>
  <c r="D10" i="41"/>
  <c r="E10" i="41"/>
  <c r="F10" i="41"/>
  <c r="H10" i="41"/>
  <c r="E11" i="41"/>
  <c r="B13" i="41"/>
  <c r="C13" i="41"/>
  <c r="D13" i="41"/>
  <c r="E13" i="41"/>
  <c r="F13" i="41"/>
  <c r="G6" i="42"/>
  <c r="G7" i="42"/>
  <c r="G10" i="42" s="1"/>
  <c r="G8" i="42"/>
  <c r="G9" i="42"/>
  <c r="H9" i="42" s="1"/>
  <c r="B10" i="42"/>
  <c r="C10" i="42"/>
  <c r="D10" i="42"/>
  <c r="E10" i="42"/>
  <c r="F10" i="42"/>
  <c r="B13" i="42"/>
  <c r="C13" i="42"/>
  <c r="D13" i="42"/>
  <c r="E13" i="42"/>
  <c r="F13" i="42"/>
  <c r="G6" i="43"/>
  <c r="G7" i="43"/>
  <c r="G8" i="43"/>
  <c r="G9" i="43"/>
  <c r="G10" i="43"/>
  <c r="B11" i="43" s="1"/>
  <c r="H9" i="43"/>
  <c r="B10" i="43"/>
  <c r="C10" i="43"/>
  <c r="C11" i="43" s="1"/>
  <c r="D10" i="43"/>
  <c r="E10" i="43"/>
  <c r="F10" i="43"/>
  <c r="H10" i="43"/>
  <c r="E11" i="43"/>
  <c r="B13" i="43"/>
  <c r="C13" i="43"/>
  <c r="D13" i="43"/>
  <c r="E13" i="43"/>
  <c r="F13" i="43"/>
  <c r="G6" i="44"/>
  <c r="G7" i="44"/>
  <c r="G10" i="44" s="1"/>
  <c r="G8" i="44"/>
  <c r="G9" i="44"/>
  <c r="H9" i="44" s="1"/>
  <c r="B10" i="44"/>
  <c r="C10" i="44"/>
  <c r="D10" i="44"/>
  <c r="E10" i="44"/>
  <c r="F10" i="44"/>
  <c r="B13" i="44"/>
  <c r="C13" i="44"/>
  <c r="D13" i="44"/>
  <c r="E13" i="44"/>
  <c r="F13" i="44"/>
  <c r="G6" i="45"/>
  <c r="G7" i="45"/>
  <c r="G8" i="45"/>
  <c r="G9" i="45"/>
  <c r="G10" i="45"/>
  <c r="B11" i="45" s="1"/>
  <c r="H9" i="45"/>
  <c r="B10" i="45"/>
  <c r="C10" i="45"/>
  <c r="C11" i="45" s="1"/>
  <c r="D10" i="45"/>
  <c r="E10" i="45"/>
  <c r="F10" i="45"/>
  <c r="H10" i="45"/>
  <c r="E11" i="45"/>
  <c r="B13" i="45"/>
  <c r="C13" i="45"/>
  <c r="D13" i="45"/>
  <c r="E13" i="45"/>
  <c r="F13" i="45"/>
  <c r="G6" i="46"/>
  <c r="G7" i="46"/>
  <c r="G10" i="46" s="1"/>
  <c r="G8" i="46"/>
  <c r="G9" i="46"/>
  <c r="H9" i="46" s="1"/>
  <c r="B10" i="46"/>
  <c r="C10" i="46"/>
  <c r="D10" i="46"/>
  <c r="E10" i="46"/>
  <c r="F10" i="46"/>
  <c r="B13" i="46"/>
  <c r="C13" i="46"/>
  <c r="D13" i="46"/>
  <c r="E13" i="46"/>
  <c r="F13" i="46"/>
  <c r="G6" i="47"/>
  <c r="G7" i="47"/>
  <c r="G8" i="47"/>
  <c r="G9" i="47"/>
  <c r="G10" i="47"/>
  <c r="B11" i="47" s="1"/>
  <c r="H9" i="47"/>
  <c r="B10" i="47"/>
  <c r="C10" i="47"/>
  <c r="C11" i="47" s="1"/>
  <c r="D10" i="47"/>
  <c r="E10" i="47"/>
  <c r="F10" i="47"/>
  <c r="H10" i="47"/>
  <c r="E11" i="47"/>
  <c r="B13" i="47"/>
  <c r="C13" i="47"/>
  <c r="D13" i="47"/>
  <c r="E13" i="47"/>
  <c r="F13" i="47"/>
  <c r="G6" i="48"/>
  <c r="G7" i="48"/>
  <c r="G10" i="48" s="1"/>
  <c r="G8" i="48"/>
  <c r="G9" i="48"/>
  <c r="H9" i="48" s="1"/>
  <c r="B10" i="48"/>
  <c r="C10" i="48"/>
  <c r="D10" i="48"/>
  <c r="E10" i="48"/>
  <c r="F10" i="48"/>
  <c r="B13" i="48"/>
  <c r="C13" i="48"/>
  <c r="D13" i="48"/>
  <c r="E13" i="48"/>
  <c r="F13" i="48"/>
  <c r="G6" i="36"/>
  <c r="G7" i="36"/>
  <c r="G8" i="36"/>
  <c r="G9" i="36"/>
  <c r="G10" i="36"/>
  <c r="B11" i="36" s="1"/>
  <c r="H9" i="36"/>
  <c r="B10" i="36"/>
  <c r="C10" i="36"/>
  <c r="C11" i="36" s="1"/>
  <c r="D10" i="36"/>
  <c r="E10" i="36"/>
  <c r="F10" i="36"/>
  <c r="H10" i="36"/>
  <c r="E11" i="36"/>
  <c r="B13" i="36"/>
  <c r="C13" i="36"/>
  <c r="D13" i="36"/>
  <c r="E13" i="36"/>
  <c r="F13" i="36"/>
  <c r="G6" i="29"/>
  <c r="G7" i="29"/>
  <c r="G10" i="29" s="1"/>
  <c r="G8" i="29"/>
  <c r="G9" i="29"/>
  <c r="H9" i="29" s="1"/>
  <c r="B10" i="29"/>
  <c r="C10" i="29"/>
  <c r="D10" i="29"/>
  <c r="E10" i="29"/>
  <c r="F10" i="29"/>
  <c r="B13" i="29"/>
  <c r="C13" i="29"/>
  <c r="D13" i="29"/>
  <c r="E13" i="29"/>
  <c r="F13" i="29"/>
  <c r="G6" i="30"/>
  <c r="G7" i="30"/>
  <c r="G8" i="30"/>
  <c r="G9" i="30"/>
  <c r="G10" i="30"/>
  <c r="H9" i="30"/>
  <c r="B10" i="30"/>
  <c r="C10" i="30"/>
  <c r="C11" i="30" s="1"/>
  <c r="D10" i="30"/>
  <c r="E10" i="30"/>
  <c r="E11" i="30" s="1"/>
  <c r="F10" i="30"/>
  <c r="H10" i="30"/>
  <c r="B13" i="30"/>
  <c r="C13" i="30"/>
  <c r="D13" i="30"/>
  <c r="E13" i="30"/>
  <c r="F13" i="30"/>
  <c r="G6" i="31"/>
  <c r="G7" i="31"/>
  <c r="G10" i="31" s="1"/>
  <c r="G8" i="31"/>
  <c r="G9" i="31"/>
  <c r="H9" i="31" s="1"/>
  <c r="B10" i="31"/>
  <c r="C10" i="31"/>
  <c r="D10" i="31"/>
  <c r="E10" i="31"/>
  <c r="F10" i="31"/>
  <c r="B13" i="31"/>
  <c r="C13" i="31"/>
  <c r="D13" i="31"/>
  <c r="E13" i="31"/>
  <c r="F13" i="31"/>
  <c r="G6" i="32"/>
  <c r="G7" i="32"/>
  <c r="G8" i="32"/>
  <c r="G9" i="32"/>
  <c r="G10" i="32"/>
  <c r="B11" i="32" s="1"/>
  <c r="H9" i="32"/>
  <c r="B10" i="32"/>
  <c r="C10" i="32"/>
  <c r="C11" i="32" s="1"/>
  <c r="D10" i="32"/>
  <c r="E10" i="32"/>
  <c r="F10" i="32"/>
  <c r="H10" i="32"/>
  <c r="E11" i="32"/>
  <c r="B13" i="32"/>
  <c r="C13" i="32"/>
  <c r="D13" i="32"/>
  <c r="E13" i="32"/>
  <c r="F13" i="32"/>
  <c r="G6" i="33"/>
  <c r="G7" i="33"/>
  <c r="G10" i="33" s="1"/>
  <c r="G8" i="33"/>
  <c r="G9" i="33"/>
  <c r="H9" i="33" s="1"/>
  <c r="B10" i="33"/>
  <c r="C10" i="33"/>
  <c r="D10" i="33"/>
  <c r="E10" i="33"/>
  <c r="F10" i="33"/>
  <c r="B13" i="33"/>
  <c r="C13" i="33"/>
  <c r="D13" i="33"/>
  <c r="E13" i="33"/>
  <c r="F13" i="33"/>
  <c r="G6" i="34"/>
  <c r="G7" i="34"/>
  <c r="G8" i="34"/>
  <c r="G9" i="34"/>
  <c r="G10" i="34"/>
  <c r="B11" i="34" s="1"/>
  <c r="H9" i="34"/>
  <c r="B10" i="34"/>
  <c r="C10" i="34"/>
  <c r="C11" i="34" s="1"/>
  <c r="D10" i="34"/>
  <c r="E10" i="34"/>
  <c r="F10" i="34"/>
  <c r="H10" i="34"/>
  <c r="E11" i="34"/>
  <c r="B13" i="34"/>
  <c r="C13" i="34"/>
  <c r="D13" i="34"/>
  <c r="E13" i="34"/>
  <c r="F13" i="34"/>
  <c r="G6" i="35"/>
  <c r="G7" i="35"/>
  <c r="G10" i="35" s="1"/>
  <c r="G8" i="35"/>
  <c r="G9" i="35"/>
  <c r="H9" i="35" s="1"/>
  <c r="B10" i="35"/>
  <c r="C10" i="35"/>
  <c r="D10" i="35"/>
  <c r="E10" i="35"/>
  <c r="F10" i="35"/>
  <c r="B13" i="35"/>
  <c r="C13" i="35"/>
  <c r="D13" i="35"/>
  <c r="E13" i="35"/>
  <c r="F13" i="35"/>
  <c r="G6" i="27"/>
  <c r="G7" i="27"/>
  <c r="G8" i="27"/>
  <c r="G9" i="27"/>
  <c r="G10" i="27"/>
  <c r="B11" i="27" s="1"/>
  <c r="H9" i="27"/>
  <c r="B10" i="27"/>
  <c r="C10" i="27"/>
  <c r="C11" i="27" s="1"/>
  <c r="D10" i="27"/>
  <c r="E10" i="27"/>
  <c r="F10" i="27"/>
  <c r="H10" i="27"/>
  <c r="E11" i="27"/>
  <c r="B13" i="27"/>
  <c r="C13" i="27"/>
  <c r="D13" i="27"/>
  <c r="E13" i="27"/>
  <c r="F13" i="27"/>
  <c r="G6" i="28"/>
  <c r="G7" i="28"/>
  <c r="G10" i="28" s="1"/>
  <c r="G8" i="28"/>
  <c r="G9" i="28"/>
  <c r="H9" i="28" s="1"/>
  <c r="B10" i="28"/>
  <c r="C10" i="28"/>
  <c r="D10" i="28"/>
  <c r="E10" i="28"/>
  <c r="F10" i="28"/>
  <c r="B13" i="28"/>
  <c r="C13" i="28"/>
  <c r="D13" i="28"/>
  <c r="E13" i="28"/>
  <c r="F13" i="28"/>
  <c r="G6" i="15"/>
  <c r="G7" i="15"/>
  <c r="G8" i="15"/>
  <c r="G9" i="15"/>
  <c r="G10" i="15"/>
  <c r="B11" i="15" s="1"/>
  <c r="H9" i="15"/>
  <c r="B10" i="15"/>
  <c r="C10" i="15"/>
  <c r="C11" i="15" s="1"/>
  <c r="D10" i="15"/>
  <c r="E10" i="15"/>
  <c r="F10" i="15"/>
  <c r="H10" i="15"/>
  <c r="E11" i="15"/>
  <c r="B13" i="15"/>
  <c r="C13" i="15"/>
  <c r="D13" i="15"/>
  <c r="E13" i="15"/>
  <c r="F13" i="15"/>
  <c r="G6" i="16"/>
  <c r="G7" i="16"/>
  <c r="G10" i="16" s="1"/>
  <c r="G8" i="16"/>
  <c r="G9" i="16"/>
  <c r="H9" i="16" s="1"/>
  <c r="B10" i="16"/>
  <c r="C10" i="16"/>
  <c r="D10" i="16"/>
  <c r="E10" i="16"/>
  <c r="F10" i="16"/>
  <c r="B13" i="16"/>
  <c r="C13" i="16"/>
  <c r="D13" i="16"/>
  <c r="E13" i="16"/>
  <c r="F13" i="16"/>
  <c r="G6" i="17"/>
  <c r="G7" i="17"/>
  <c r="G8" i="17"/>
  <c r="G9" i="17"/>
  <c r="G10" i="17"/>
  <c r="B11" i="17" s="1"/>
  <c r="H9" i="17"/>
  <c r="B10" i="17"/>
  <c r="C10" i="17"/>
  <c r="C11" i="17" s="1"/>
  <c r="D10" i="17"/>
  <c r="E10" i="17"/>
  <c r="F10" i="17"/>
  <c r="H10" i="17"/>
  <c r="E11" i="17"/>
  <c r="B13" i="17"/>
  <c r="C13" i="17"/>
  <c r="D13" i="17"/>
  <c r="E13" i="17"/>
  <c r="F13" i="17"/>
  <c r="G6" i="18"/>
  <c r="G7" i="18"/>
  <c r="G10" i="18" s="1"/>
  <c r="G8" i="18"/>
  <c r="G9" i="18"/>
  <c r="H9" i="18" s="1"/>
  <c r="B10" i="18"/>
  <c r="C10" i="18"/>
  <c r="D10" i="18"/>
  <c r="E10" i="18"/>
  <c r="F10" i="18"/>
  <c r="B13" i="18"/>
  <c r="C13" i="18"/>
  <c r="D13" i="18"/>
  <c r="E13" i="18"/>
  <c r="F13" i="18"/>
  <c r="G6" i="19"/>
  <c r="G7" i="19"/>
  <c r="G8" i="19"/>
  <c r="G9" i="19"/>
  <c r="G10" i="19"/>
  <c r="B11" i="19" s="1"/>
  <c r="H9" i="19"/>
  <c r="B10" i="19"/>
  <c r="C10" i="19"/>
  <c r="C11" i="19" s="1"/>
  <c r="D10" i="19"/>
  <c r="E10" i="19"/>
  <c r="F10" i="19"/>
  <c r="H10" i="19"/>
  <c r="E11" i="19"/>
  <c r="B13" i="19"/>
  <c r="C13" i="19"/>
  <c r="D13" i="19"/>
  <c r="E13" i="19"/>
  <c r="F13" i="19"/>
  <c r="G6" i="20"/>
  <c r="G7" i="20"/>
  <c r="G10" i="20" s="1"/>
  <c r="G8" i="20"/>
  <c r="G9" i="20"/>
  <c r="H9" i="20" s="1"/>
  <c r="B10" i="20"/>
  <c r="C10" i="20"/>
  <c r="D10" i="20"/>
  <c r="E10" i="20"/>
  <c r="F10" i="20"/>
  <c r="B13" i="20"/>
  <c r="C13" i="20"/>
  <c r="D13" i="20"/>
  <c r="E13" i="20"/>
  <c r="F13" i="20"/>
  <c r="G6" i="21"/>
  <c r="G7" i="21"/>
  <c r="G8" i="21"/>
  <c r="G9" i="21"/>
  <c r="G10" i="21"/>
  <c r="B11" i="21" s="1"/>
  <c r="H9" i="21"/>
  <c r="B10" i="21"/>
  <c r="C10" i="21"/>
  <c r="C11" i="21" s="1"/>
  <c r="D10" i="21"/>
  <c r="E10" i="21"/>
  <c r="F10" i="21"/>
  <c r="H10" i="21"/>
  <c r="E11" i="21"/>
  <c r="B13" i="21"/>
  <c r="C13" i="21"/>
  <c r="D13" i="21"/>
  <c r="E13" i="21"/>
  <c r="F13" i="21"/>
  <c r="G6" i="22"/>
  <c r="G7" i="22"/>
  <c r="G10" i="22" s="1"/>
  <c r="G8" i="22"/>
  <c r="G9" i="22"/>
  <c r="H9" i="22" s="1"/>
  <c r="B10" i="22"/>
  <c r="C10" i="22"/>
  <c r="D10" i="22"/>
  <c r="E10" i="22"/>
  <c r="F10" i="22"/>
  <c r="B13" i="22"/>
  <c r="C13" i="22"/>
  <c r="D13" i="22"/>
  <c r="E13" i="22"/>
  <c r="F13" i="22"/>
  <c r="G6" i="23"/>
  <c r="G7" i="23"/>
  <c r="G8" i="23"/>
  <c r="G9" i="23"/>
  <c r="G10" i="23"/>
  <c r="B11" i="23" s="1"/>
  <c r="H9" i="23"/>
  <c r="B10" i="23"/>
  <c r="C10" i="23"/>
  <c r="C11" i="23" s="1"/>
  <c r="D10" i="23"/>
  <c r="E10" i="23"/>
  <c r="F10" i="23"/>
  <c r="H10" i="23"/>
  <c r="E11" i="23"/>
  <c r="B13" i="23"/>
  <c r="C13" i="23"/>
  <c r="D13" i="23"/>
  <c r="E13" i="23"/>
  <c r="F13" i="23"/>
  <c r="G6" i="24"/>
  <c r="G7" i="24"/>
  <c r="G10" i="24" s="1"/>
  <c r="G8" i="24"/>
  <c r="G9" i="24"/>
  <c r="H9" i="24" s="1"/>
  <c r="B10" i="24"/>
  <c r="C10" i="24"/>
  <c r="D10" i="24"/>
  <c r="E10" i="24"/>
  <c r="F10" i="24"/>
  <c r="B13" i="24"/>
  <c r="C13" i="24"/>
  <c r="D13" i="24"/>
  <c r="E13" i="24"/>
  <c r="F13" i="24"/>
  <c r="G6" i="25"/>
  <c r="G7" i="25"/>
  <c r="G8" i="25"/>
  <c r="G9" i="25"/>
  <c r="G10" i="25"/>
  <c r="B11" i="25" s="1"/>
  <c r="H9" i="25"/>
  <c r="B10" i="25"/>
  <c r="C10" i="25"/>
  <c r="C11" i="25" s="1"/>
  <c r="D10" i="25"/>
  <c r="E10" i="25"/>
  <c r="F10" i="25"/>
  <c r="H10" i="25"/>
  <c r="E11" i="25"/>
  <c r="B13" i="25"/>
  <c r="C13" i="25"/>
  <c r="D13" i="25"/>
  <c r="E13" i="25"/>
  <c r="F13" i="25"/>
  <c r="G6" i="26"/>
  <c r="G7" i="26"/>
  <c r="G10" i="26" s="1"/>
  <c r="G8" i="26"/>
  <c r="G9" i="26"/>
  <c r="H9" i="26" s="1"/>
  <c r="B10" i="26"/>
  <c r="C10" i="26"/>
  <c r="D10" i="26"/>
  <c r="E10" i="26"/>
  <c r="F10" i="26"/>
  <c r="B13" i="26"/>
  <c r="C13" i="26"/>
  <c r="D13" i="26"/>
  <c r="E13" i="26"/>
  <c r="F13" i="26"/>
  <c r="G6" i="9"/>
  <c r="G7" i="9"/>
  <c r="G8" i="9"/>
  <c r="G9" i="9"/>
  <c r="G10" i="9"/>
  <c r="B11" i="9" s="1"/>
  <c r="H9" i="9"/>
  <c r="B10" i="9"/>
  <c r="C10" i="9"/>
  <c r="C11" i="9" s="1"/>
  <c r="D10" i="9"/>
  <c r="E10" i="9"/>
  <c r="F10" i="9"/>
  <c r="H10" i="9"/>
  <c r="E11" i="9"/>
  <c r="B13" i="9"/>
  <c r="C13" i="9"/>
  <c r="D13" i="9"/>
  <c r="E13" i="9"/>
  <c r="F13" i="9"/>
  <c r="G6" i="10"/>
  <c r="G7" i="10"/>
  <c r="G10" i="10" s="1"/>
  <c r="G8" i="10"/>
  <c r="G9" i="10"/>
  <c r="H9" i="10" s="1"/>
  <c r="B10" i="10"/>
  <c r="C10" i="10"/>
  <c r="D10" i="10"/>
  <c r="E10" i="10"/>
  <c r="F10" i="10"/>
  <c r="B13" i="10"/>
  <c r="C13" i="10"/>
  <c r="D13" i="10"/>
  <c r="E13" i="10"/>
  <c r="F13" i="10"/>
  <c r="G6" i="11"/>
  <c r="G7" i="11"/>
  <c r="G8" i="11"/>
  <c r="G9" i="11"/>
  <c r="G10" i="11"/>
  <c r="B11" i="11" s="1"/>
  <c r="H9" i="11"/>
  <c r="B10" i="11"/>
  <c r="C10" i="11"/>
  <c r="C11" i="11" s="1"/>
  <c r="D10" i="11"/>
  <c r="E10" i="11"/>
  <c r="F10" i="11"/>
  <c r="H10" i="11"/>
  <c r="E11" i="11"/>
  <c r="B13" i="11"/>
  <c r="C13" i="11"/>
  <c r="D13" i="11"/>
  <c r="E13" i="11"/>
  <c r="F13" i="11"/>
  <c r="G6" i="12"/>
  <c r="G7" i="12"/>
  <c r="G10" i="12" s="1"/>
  <c r="G8" i="12"/>
  <c r="G9" i="12"/>
  <c r="H9" i="12" s="1"/>
  <c r="B10" i="12"/>
  <c r="C10" i="12"/>
  <c r="D10" i="12"/>
  <c r="E10" i="12"/>
  <c r="F10" i="12"/>
  <c r="B13" i="12"/>
  <c r="C13" i="12"/>
  <c r="D13" i="12"/>
  <c r="E13" i="12"/>
  <c r="F13" i="12"/>
  <c r="G6" i="13"/>
  <c r="G7" i="13"/>
  <c r="G8" i="13"/>
  <c r="G9" i="13"/>
  <c r="G10" i="13"/>
  <c r="B11" i="13" s="1"/>
  <c r="H9" i="13"/>
  <c r="B10" i="13"/>
  <c r="C10" i="13"/>
  <c r="C11" i="13" s="1"/>
  <c r="D10" i="13"/>
  <c r="E10" i="13"/>
  <c r="F10" i="13"/>
  <c r="H10" i="13"/>
  <c r="E11" i="13"/>
  <c r="B13" i="13"/>
  <c r="C13" i="13"/>
  <c r="D13" i="13"/>
  <c r="E13" i="13"/>
  <c r="F13" i="13"/>
  <c r="G6" i="14"/>
  <c r="G7" i="14"/>
  <c r="G10" i="14" s="1"/>
  <c r="G8" i="14"/>
  <c r="G9" i="14"/>
  <c r="H9" i="14" s="1"/>
  <c r="B10" i="14"/>
  <c r="C10" i="14"/>
  <c r="D10" i="14"/>
  <c r="E10" i="14"/>
  <c r="F10" i="14"/>
  <c r="B13" i="14"/>
  <c r="C13" i="14"/>
  <c r="D13" i="14"/>
  <c r="E13" i="14"/>
  <c r="F13" i="14"/>
  <c r="G6" i="8"/>
  <c r="G7" i="8"/>
  <c r="G8" i="8"/>
  <c r="G9" i="8"/>
  <c r="G10" i="8"/>
  <c r="B11" i="8" s="1"/>
  <c r="H9" i="8"/>
  <c r="B10" i="8"/>
  <c r="C10" i="8"/>
  <c r="C11" i="8" s="1"/>
  <c r="D10" i="8"/>
  <c r="E10" i="8"/>
  <c r="F10" i="8"/>
  <c r="H10" i="8"/>
  <c r="E11" i="8"/>
  <c r="B13" i="8"/>
  <c r="C13" i="8"/>
  <c r="D13" i="8"/>
  <c r="E13" i="8"/>
  <c r="F13" i="8"/>
  <c r="G6" i="7"/>
  <c r="G7" i="7"/>
  <c r="G10" i="7" s="1"/>
  <c r="G8" i="7"/>
  <c r="G9" i="7"/>
  <c r="H9" i="7" s="1"/>
  <c r="B10" i="7"/>
  <c r="C10" i="7"/>
  <c r="D10" i="7"/>
  <c r="E10" i="7"/>
  <c r="F10" i="7"/>
  <c r="B13" i="7"/>
  <c r="C13" i="7"/>
  <c r="D13" i="7"/>
  <c r="E13" i="7"/>
  <c r="F13" i="7"/>
  <c r="G6" i="6"/>
  <c r="G7" i="6"/>
  <c r="G8" i="6"/>
  <c r="G9" i="6"/>
  <c r="G10" i="6"/>
  <c r="B11" i="6" s="1"/>
  <c r="B10" i="6"/>
  <c r="C10" i="6"/>
  <c r="C11" i="6" s="1"/>
  <c r="D10" i="6"/>
  <c r="E10" i="6"/>
  <c r="F10" i="6"/>
  <c r="H10" i="6"/>
  <c r="E11" i="6"/>
  <c r="B13" i="6"/>
  <c r="C13" i="6"/>
  <c r="D13" i="6"/>
  <c r="E13" i="6"/>
  <c r="F13" i="6"/>
  <c r="G6" i="5"/>
  <c r="G7" i="5"/>
  <c r="G10" i="5" s="1"/>
  <c r="G8" i="5"/>
  <c r="G9" i="5"/>
  <c r="H9" i="5" s="1"/>
  <c r="B10" i="5"/>
  <c r="C10" i="5"/>
  <c r="D10" i="5"/>
  <c r="E10" i="5"/>
  <c r="F10" i="5"/>
  <c r="B13" i="5"/>
  <c r="C13" i="5"/>
  <c r="D13" i="5"/>
  <c r="E13" i="5"/>
  <c r="F13" i="5"/>
  <c r="G6" i="4"/>
  <c r="G7" i="4"/>
  <c r="G8" i="4"/>
  <c r="G9" i="4"/>
  <c r="G10" i="4"/>
  <c r="B11" i="4" s="1"/>
  <c r="B10" i="4"/>
  <c r="C10" i="4"/>
  <c r="C11" i="4" s="1"/>
  <c r="D10" i="4"/>
  <c r="E10" i="4"/>
  <c r="F10" i="4"/>
  <c r="H10" i="4"/>
  <c r="E11" i="4"/>
  <c r="B13" i="4"/>
  <c r="C13" i="4"/>
  <c r="D13" i="4"/>
  <c r="E13" i="4"/>
  <c r="F13" i="4"/>
  <c r="F13" i="1"/>
  <c r="E13" i="1"/>
  <c r="D13" i="1"/>
  <c r="C13" i="1"/>
  <c r="B13" i="1"/>
  <c r="G6" i="1"/>
  <c r="G7" i="1"/>
  <c r="G8" i="1"/>
  <c r="G9" i="1"/>
  <c r="F10" i="1"/>
  <c r="E10" i="1"/>
  <c r="D10" i="1"/>
  <c r="C10" i="1"/>
  <c r="B10" i="1"/>
  <c r="B11" i="5" l="1"/>
  <c r="H10" i="5"/>
  <c r="E11" i="5"/>
  <c r="C11" i="5"/>
  <c r="H7" i="5"/>
  <c r="G11" i="5"/>
  <c r="B11" i="7"/>
  <c r="H10" i="7"/>
  <c r="E11" i="7"/>
  <c r="H7" i="7"/>
  <c r="C11" i="7"/>
  <c r="G11" i="7"/>
  <c r="B11" i="14"/>
  <c r="H10" i="14"/>
  <c r="E11" i="14"/>
  <c r="H7" i="14"/>
  <c r="C11" i="14"/>
  <c r="G11" i="14"/>
  <c r="B11" i="12"/>
  <c r="H10" i="12"/>
  <c r="E11" i="12"/>
  <c r="H7" i="12"/>
  <c r="C11" i="12"/>
  <c r="G11" i="12"/>
  <c r="B11" i="10"/>
  <c r="H10" i="10"/>
  <c r="E11" i="10"/>
  <c r="H7" i="10"/>
  <c r="C11" i="10"/>
  <c r="G11" i="10"/>
  <c r="B11" i="26"/>
  <c r="H10" i="26"/>
  <c r="E11" i="26"/>
  <c r="H7" i="26"/>
  <c r="C11" i="26"/>
  <c r="G11" i="26"/>
  <c r="B11" i="24"/>
  <c r="H10" i="24"/>
  <c r="E11" i="24"/>
  <c r="H7" i="24"/>
  <c r="C11" i="24"/>
  <c r="G11" i="24"/>
  <c r="B11" i="22"/>
  <c r="H10" i="22"/>
  <c r="E11" i="22"/>
  <c r="H7" i="22"/>
  <c r="C11" i="22"/>
  <c r="G11" i="22"/>
  <c r="B11" i="20"/>
  <c r="H10" i="20"/>
  <c r="E11" i="20"/>
  <c r="H7" i="20"/>
  <c r="C11" i="20"/>
  <c r="G11" i="20"/>
  <c r="B11" i="18"/>
  <c r="H10" i="18"/>
  <c r="E11" i="18"/>
  <c r="H7" i="18"/>
  <c r="C11" i="18"/>
  <c r="G11" i="18"/>
  <c r="B11" i="16"/>
  <c r="H10" i="16"/>
  <c r="E11" i="16"/>
  <c r="H7" i="16"/>
  <c r="C11" i="16"/>
  <c r="G11" i="16"/>
  <c r="B11" i="28"/>
  <c r="H10" i="28"/>
  <c r="E11" i="28"/>
  <c r="H7" i="28"/>
  <c r="C11" i="28"/>
  <c r="G11" i="28"/>
  <c r="B11" i="35"/>
  <c r="H10" i="35"/>
  <c r="E11" i="35"/>
  <c r="H7" i="35"/>
  <c r="C11" i="35"/>
  <c r="G11" i="35"/>
  <c r="B11" i="33"/>
  <c r="H10" i="33"/>
  <c r="E11" i="33"/>
  <c r="H7" i="33"/>
  <c r="C11" i="33"/>
  <c r="G11" i="33"/>
  <c r="B11" i="31"/>
  <c r="H10" i="31"/>
  <c r="E11" i="31"/>
  <c r="H7" i="31"/>
  <c r="C11" i="31"/>
  <c r="G11" i="31"/>
  <c r="H9" i="4"/>
  <c r="H8" i="4"/>
  <c r="H9" i="6"/>
  <c r="H8" i="6"/>
  <c r="H8" i="8"/>
  <c r="H6" i="8"/>
  <c r="H8" i="13"/>
  <c r="H6" i="13"/>
  <c r="H8" i="11"/>
  <c r="H6" i="11"/>
  <c r="H8" i="9"/>
  <c r="H6" i="9"/>
  <c r="H8" i="25"/>
  <c r="H6" i="25"/>
  <c r="H8" i="23"/>
  <c r="H6" i="23"/>
  <c r="H8" i="21"/>
  <c r="H6" i="21"/>
  <c r="H8" i="19"/>
  <c r="H6" i="19"/>
  <c r="H8" i="17"/>
  <c r="H6" i="17"/>
  <c r="H8" i="15"/>
  <c r="H6" i="15"/>
  <c r="H8" i="27"/>
  <c r="H6" i="27"/>
  <c r="H8" i="34"/>
  <c r="H6" i="34"/>
  <c r="H8" i="32"/>
  <c r="H6" i="32"/>
  <c r="B11" i="29"/>
  <c r="H10" i="29"/>
  <c r="E11" i="29"/>
  <c r="H7" i="29"/>
  <c r="C11" i="29"/>
  <c r="G11" i="29"/>
  <c r="B11" i="48"/>
  <c r="H10" i="48"/>
  <c r="E11" i="48"/>
  <c r="H7" i="48"/>
  <c r="C11" i="48"/>
  <c r="G11" i="48"/>
  <c r="B11" i="46"/>
  <c r="H10" i="46"/>
  <c r="E11" i="46"/>
  <c r="H7" i="46"/>
  <c r="C11" i="46"/>
  <c r="G11" i="46"/>
  <c r="B11" i="44"/>
  <c r="H10" i="44"/>
  <c r="E11" i="44"/>
  <c r="H7" i="44"/>
  <c r="C11" i="44"/>
  <c r="G11" i="44"/>
  <c r="B11" i="42"/>
  <c r="H10" i="42"/>
  <c r="E11" i="42"/>
  <c r="H7" i="42"/>
  <c r="C11" i="42"/>
  <c r="G11" i="42"/>
  <c r="B11" i="40"/>
  <c r="H10" i="40"/>
  <c r="E11" i="40"/>
  <c r="H7" i="40"/>
  <c r="C11" i="40"/>
  <c r="G11" i="40"/>
  <c r="B11" i="38"/>
  <c r="H10" i="38"/>
  <c r="E11" i="38"/>
  <c r="H7" i="38"/>
  <c r="C11" i="38"/>
  <c r="G11" i="38"/>
  <c r="B11" i="52"/>
  <c r="H10" i="52"/>
  <c r="E11" i="52"/>
  <c r="H7" i="52"/>
  <c r="C11" i="52"/>
  <c r="G11" i="52"/>
  <c r="B11" i="50"/>
  <c r="H10" i="50"/>
  <c r="E11" i="50"/>
  <c r="H7" i="50"/>
  <c r="C11" i="50"/>
  <c r="G11" i="50"/>
  <c r="H6" i="4"/>
  <c r="H6" i="6"/>
  <c r="G10" i="1"/>
  <c r="E11" i="1" s="1"/>
  <c r="G11" i="4"/>
  <c r="H7" i="4"/>
  <c r="H8" i="5"/>
  <c r="H6" i="5"/>
  <c r="G11" i="6"/>
  <c r="H7" i="6"/>
  <c r="H8" i="7"/>
  <c r="H6" i="7"/>
  <c r="G11" i="8"/>
  <c r="H7" i="8"/>
  <c r="H8" i="14"/>
  <c r="H6" i="14"/>
  <c r="G11" i="13"/>
  <c r="H7" i="13"/>
  <c r="H8" i="12"/>
  <c r="H6" i="12"/>
  <c r="G11" i="11"/>
  <c r="H7" i="11"/>
  <c r="H8" i="10"/>
  <c r="H6" i="10"/>
  <c r="G11" i="9"/>
  <c r="H7" i="9"/>
  <c r="H8" i="26"/>
  <c r="H6" i="26"/>
  <c r="G11" i="25"/>
  <c r="H7" i="25"/>
  <c r="H8" i="24"/>
  <c r="H6" i="24"/>
  <c r="G11" i="23"/>
  <c r="H7" i="23"/>
  <c r="H8" i="22"/>
  <c r="H6" i="22"/>
  <c r="G11" i="21"/>
  <c r="H7" i="21"/>
  <c r="H8" i="20"/>
  <c r="H6" i="20"/>
  <c r="G11" i="19"/>
  <c r="H7" i="19"/>
  <c r="H8" i="18"/>
  <c r="H6" i="18"/>
  <c r="G11" i="17"/>
  <c r="H7" i="17"/>
  <c r="H8" i="16"/>
  <c r="H6" i="16"/>
  <c r="G11" i="15"/>
  <c r="H7" i="15"/>
  <c r="H8" i="28"/>
  <c r="H6" i="28"/>
  <c r="G11" i="27"/>
  <c r="H7" i="27"/>
  <c r="H8" i="35"/>
  <c r="H6" i="35"/>
  <c r="G11" i="34"/>
  <c r="H7" i="34"/>
  <c r="H8" i="33"/>
  <c r="H6" i="33"/>
  <c r="G11" i="32"/>
  <c r="H7" i="32"/>
  <c r="B11" i="30"/>
  <c r="H7" i="30"/>
  <c r="G11" i="30"/>
  <c r="H8" i="30"/>
  <c r="H6" i="30"/>
  <c r="H8" i="36"/>
  <c r="H6" i="36"/>
  <c r="H8" i="47"/>
  <c r="H6" i="47"/>
  <c r="H8" i="45"/>
  <c r="H6" i="45"/>
  <c r="H8" i="43"/>
  <c r="H6" i="43"/>
  <c r="H8" i="41"/>
  <c r="H6" i="41"/>
  <c r="H8" i="39"/>
  <c r="H6" i="39"/>
  <c r="H8" i="37"/>
  <c r="H6" i="37"/>
  <c r="H8" i="51"/>
  <c r="H6" i="51"/>
  <c r="H8" i="49"/>
  <c r="H6" i="49"/>
  <c r="H8" i="31"/>
  <c r="H6" i="31"/>
  <c r="H8" i="29"/>
  <c r="H6" i="29"/>
  <c r="G11" i="36"/>
  <c r="H7" i="36"/>
  <c r="H8" i="48"/>
  <c r="H6" i="48"/>
  <c r="G11" i="47"/>
  <c r="H7" i="47"/>
  <c r="H8" i="46"/>
  <c r="H6" i="46"/>
  <c r="G11" i="45"/>
  <c r="H7" i="45"/>
  <c r="H8" i="44"/>
  <c r="H6" i="44"/>
  <c r="G11" i="43"/>
  <c r="H7" i="43"/>
  <c r="H8" i="42"/>
  <c r="H6" i="42"/>
  <c r="G11" i="41"/>
  <c r="H7" i="41"/>
  <c r="H8" i="40"/>
  <c r="H6" i="40"/>
  <c r="G11" i="39"/>
  <c r="H7" i="39"/>
  <c r="H8" i="38"/>
  <c r="H6" i="38"/>
  <c r="G11" i="37"/>
  <c r="H7" i="37"/>
  <c r="H8" i="52"/>
  <c r="H6" i="52"/>
  <c r="G11" i="51"/>
  <c r="H7" i="51"/>
  <c r="H8" i="50"/>
  <c r="H6" i="50"/>
  <c r="H7" i="49"/>
  <c r="B10" i="55"/>
  <c r="G8" i="55"/>
  <c r="E13" i="55"/>
  <c r="E10" i="55"/>
  <c r="G10" i="55"/>
  <c r="D11" i="55" s="1"/>
  <c r="B13" i="55"/>
  <c r="H9" i="1"/>
  <c r="H7" i="1"/>
  <c r="B11" i="1"/>
  <c r="C11" i="1"/>
  <c r="D11" i="1"/>
  <c r="H10" i="1"/>
  <c r="H8" i="1"/>
  <c r="H6" i="1"/>
  <c r="G11" i="1"/>
  <c r="F11" i="1"/>
  <c r="F11" i="4"/>
  <c r="D11" i="4"/>
  <c r="F11" i="5"/>
  <c r="D11" i="5"/>
  <c r="F11" i="6"/>
  <c r="D11" i="6"/>
  <c r="F11" i="7"/>
  <c r="D11" i="7"/>
  <c r="F11" i="8"/>
  <c r="D11" i="8"/>
  <c r="F11" i="14"/>
  <c r="D11" i="14"/>
  <c r="F11" i="13"/>
  <c r="D11" i="13"/>
  <c r="F11" i="12"/>
  <c r="D11" i="12"/>
  <c r="F11" i="11"/>
  <c r="D11" i="11"/>
  <c r="F11" i="10"/>
  <c r="D11" i="10"/>
  <c r="F11" i="9"/>
  <c r="D11" i="9"/>
  <c r="F11" i="26"/>
  <c r="D11" i="26"/>
  <c r="F11" i="25"/>
  <c r="D11" i="25"/>
  <c r="F11" i="24"/>
  <c r="D11" i="24"/>
  <c r="F11" i="23"/>
  <c r="D11" i="23"/>
  <c r="F11" i="22"/>
  <c r="D11" i="22"/>
  <c r="F11" i="21"/>
  <c r="D11" i="21"/>
  <c r="F11" i="20"/>
  <c r="D11" i="20"/>
  <c r="F11" i="19"/>
  <c r="D11" i="19"/>
  <c r="F11" i="18"/>
  <c r="D11" i="18"/>
  <c r="F11" i="17"/>
  <c r="D11" i="17"/>
  <c r="F11" i="16"/>
  <c r="D11" i="16"/>
  <c r="F11" i="15"/>
  <c r="D11" i="15"/>
  <c r="F11" i="28"/>
  <c r="D11" i="28"/>
  <c r="F11" i="27"/>
  <c r="D11" i="27"/>
  <c r="F11" i="35"/>
  <c r="D11" i="35"/>
  <c r="F11" i="34"/>
  <c r="D11" i="34"/>
  <c r="F11" i="33"/>
  <c r="D11" i="33"/>
  <c r="F11" i="32"/>
  <c r="D11" i="32"/>
  <c r="F11" i="31"/>
  <c r="D11" i="31"/>
  <c r="F11" i="30"/>
  <c r="D11" i="30"/>
  <c r="F11" i="29"/>
  <c r="D11" i="29"/>
  <c r="F11" i="36"/>
  <c r="D11" i="36"/>
  <c r="F11" i="48"/>
  <c r="D11" i="48"/>
  <c r="F11" i="47"/>
  <c r="D11" i="47"/>
  <c r="F11" i="46"/>
  <c r="D11" i="46"/>
  <c r="F11" i="45"/>
  <c r="D11" i="45"/>
  <c r="F11" i="44"/>
  <c r="D11" i="44"/>
  <c r="F11" i="43"/>
  <c r="D11" i="43"/>
  <c r="F11" i="42"/>
  <c r="D11" i="42"/>
  <c r="F11" i="41"/>
  <c r="D11" i="41"/>
  <c r="F11" i="40"/>
  <c r="D11" i="40"/>
  <c r="F11" i="39"/>
  <c r="D11" i="39"/>
  <c r="F11" i="38"/>
  <c r="D11" i="38"/>
  <c r="F11" i="37"/>
  <c r="D11" i="37"/>
  <c r="F11" i="52"/>
  <c r="D11" i="52"/>
  <c r="F11" i="51"/>
  <c r="D11" i="51"/>
  <c r="F11" i="50"/>
  <c r="D11" i="50"/>
  <c r="F11" i="49"/>
  <c r="D11" i="49"/>
  <c r="H8" i="55" l="1"/>
  <c r="B11" i="55"/>
  <c r="H9" i="55"/>
  <c r="H10" i="55"/>
  <c r="E11" i="55"/>
  <c r="H7" i="55"/>
  <c r="C11" i="55"/>
  <c r="G11" i="55"/>
  <c r="F11" i="55"/>
  <c r="H6" i="55"/>
</calcChain>
</file>

<file path=xl/sharedStrings.xml><?xml version="1.0" encoding="utf-8"?>
<sst xmlns="http://schemas.openxmlformats.org/spreadsheetml/2006/main" count="1068" uniqueCount="127">
  <si>
    <t>XYZ Corporation - Sales by Product Type</t>
  </si>
  <si>
    <t xml:space="preserve"> </t>
  </si>
  <si>
    <t>For the week of:</t>
  </si>
  <si>
    <t>Disk
Drives</t>
  </si>
  <si>
    <t>Tape
Drives</t>
  </si>
  <si>
    <t>Servers</t>
  </si>
  <si>
    <t>Printers</t>
  </si>
  <si>
    <t>DVD/CD
Drives</t>
  </si>
  <si>
    <t>Total</t>
  </si>
  <si>
    <t>Other</t>
  </si>
  <si>
    <t>Average</t>
  </si>
  <si>
    <t>Retail</t>
  </si>
  <si>
    <t>Wholesale</t>
  </si>
  <si>
    <t>Internet</t>
  </si>
  <si>
    <t>AL</t>
  </si>
  <si>
    <t>AK</t>
  </si>
  <si>
    <t>AR</t>
  </si>
  <si>
    <t>AZ</t>
  </si>
  <si>
    <t>CA</t>
  </si>
  <si>
    <t>CO</t>
  </si>
  <si>
    <t>CT</t>
  </si>
  <si>
    <t>DE</t>
  </si>
  <si>
    <t>FL</t>
  </si>
  <si>
    <t>GA</t>
  </si>
  <si>
    <t>HI</t>
  </si>
  <si>
    <t>ID</t>
  </si>
  <si>
    <t>IN</t>
  </si>
  <si>
    <t>IA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</si>
  <si>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</si>
  <si>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</si>
  <si>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</si>
  <si>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</si>
  <si>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</si>
  <si>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</si>
  <si>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</si>
  <si>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</si>
  <si>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</si>
  <si>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</si>
  <si>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</si>
  <si>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</si>
  <si>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</si>
  <si>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</si>
  <si>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</si>
  <si>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</si>
  <si>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</si>
  <si>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</si>
  <si>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</si>
  <si>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</si>
  <si>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</si>
  <si>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</si>
  <si>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</si>
  <si>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</si>
  <si>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</si>
  <si>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</si>
  <si>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</si>
  <si>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</si>
  <si>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</si>
  <si>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WA</t>
  </si>
  <si>
    <t>WI</t>
  </si>
  <si>
    <t>WV</t>
  </si>
  <si>
    <t>WY</t>
  </si>
  <si>
    <t>IL</t>
  </si>
  <si>
    <t>VA</t>
  </si>
  <si>
    <t>VT</t>
  </si>
  <si>
    <t>Alaska</t>
  </si>
  <si>
    <t>Arizona</t>
  </si>
  <si>
    <t>Arkansas</t>
  </si>
  <si>
    <t>Washington</t>
  </si>
  <si>
    <t>Alabama</t>
  </si>
  <si>
    <t>I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</si>
  <si>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</si>
  <si>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</si>
  <si>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</si>
  <si>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</si>
  <si>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</si>
  <si>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</si>
  <si>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</si>
  <si>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</si>
  <si>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</si>
  <si>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</si>
  <si>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</si>
  <si>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</si>
  <si>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</si>
  <si>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</si>
  <si>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</si>
  <si>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</si>
  <si>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</si>
  <si>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</si>
  <si>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</si>
  <si>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</si>
  <si>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</si>
  <si>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</si>
  <si>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NorthCarolina</t>
  </si>
  <si>
    <t>NorthDakota</t>
  </si>
  <si>
    <t>Nebraska</t>
  </si>
  <si>
    <t>Nevada</t>
  </si>
  <si>
    <t>NewHampshire</t>
  </si>
  <si>
    <t>NewJersey</t>
  </si>
  <si>
    <t>NewMexico</t>
  </si>
  <si>
    <t>NewYork</t>
  </si>
  <si>
    <t>Ohio</t>
  </si>
  <si>
    <t>Oklahoma</t>
  </si>
  <si>
    <t>Oregon</t>
  </si>
  <si>
    <t>Pennsylvania</t>
  </si>
  <si>
    <t>RhodeIsland</t>
  </si>
  <si>
    <t>SouthCarolina</t>
  </si>
  <si>
    <t>SouthDakota</t>
  </si>
  <si>
    <t>Tennessee</t>
  </si>
  <si>
    <t>Texas</t>
  </si>
  <si>
    <t>Utah</t>
  </si>
  <si>
    <t>Virginia</t>
  </si>
  <si>
    <t>Vermont</t>
  </si>
  <si>
    <t>Wisconsin</t>
  </si>
  <si>
    <t>WestVirginia</t>
  </si>
  <si>
    <t>Wyoming</t>
  </si>
  <si>
    <r>
      <t xml:space="preserve">% </t>
    </r>
    <r>
      <rPr>
        <b/>
        <sz val="9"/>
        <rFont val="Calibri"/>
        <family val="2"/>
        <scheme val="minor"/>
      </rPr>
      <t>of
Total</t>
    </r>
  </si>
  <si>
    <r>
      <t xml:space="preserve">% </t>
    </r>
    <r>
      <rPr>
        <b/>
        <sz val="9"/>
        <rFont val="Calibri"/>
        <family val="2"/>
        <scheme val="minor"/>
      </rPr>
      <t>of Total</t>
    </r>
  </si>
  <si>
    <t>New Mexico</t>
  </si>
  <si>
    <t>South Dakota</t>
  </si>
  <si>
    <t>New York</t>
  </si>
  <si>
    <t>North Carolina</t>
  </si>
  <si>
    <t>North Dakota</t>
  </si>
  <si>
    <t>West Virginia</t>
  </si>
  <si>
    <t>New Hampshire</t>
  </si>
  <si>
    <t>Rhode Island</t>
  </si>
  <si>
    <t>New Jersey</t>
  </si>
  <si>
    <t>South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</si>
</sst>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_);[Red]\(#,##0.0\)"/>
    <numFmt numFmtId="167" formatCode="_(* #,##0.0_);_(* \(#,##0.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14" fontId="6" fillId="0" borderId="0" xfId="0" applyNumberFormat="1" applyFont="1" applyBorder="1" applyProtection="1">
      <protection locked="0"/>
    </xf>
    <xf numFmtId="0" fontId="6" fillId="0" borderId="0" xfId="2" applyFont="1" applyBorder="1" applyAlignment="1" applyProtection="1">
      <alignment horizontal="right" vertical="center" wrapText="1"/>
      <protection locked="0"/>
    </xf>
    <xf numFmtId="0" fontId="6" fillId="0" borderId="0" xfId="2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2" applyFont="1" applyFill="1" applyAlignment="1"/>
    <xf numFmtId="164" fontId="5" fillId="0" borderId="0" xfId="0" applyNumberFormat="1" applyFont="1" applyBorder="1" applyProtection="1"/>
    <xf numFmtId="164" fontId="5" fillId="0" borderId="0" xfId="0" applyNumberFormat="1" applyFont="1" applyBorder="1" applyProtection="1">
      <protection locked="0"/>
    </xf>
    <xf numFmtId="164" fontId="6" fillId="0" borderId="0" xfId="1" applyNumberFormat="1" applyFont="1" applyFill="1" applyBorder="1" applyProtection="1">
      <protection locked="0"/>
    </xf>
    <xf numFmtId="165" fontId="6" fillId="0" borderId="0" xfId="3" applyNumberFormat="1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38" fontId="6" fillId="0" borderId="0" xfId="0" applyNumberFormat="1" applyFont="1" applyFill="1" applyBorder="1" applyProtection="1">
      <protection locked="0"/>
    </xf>
    <xf numFmtId="166" fontId="6" fillId="0" borderId="0" xfId="0" applyNumberFormat="1" applyFont="1" applyFill="1" applyBorder="1" applyProtection="1">
      <protection locked="0"/>
    </xf>
    <xf numFmtId="9" fontId="6" fillId="0" borderId="0" xfId="3" applyFont="1" applyFill="1" applyBorder="1" applyProtection="1">
      <protection locked="0"/>
    </xf>
    <xf numFmtId="0" fontId="5" fillId="0" borderId="0" xfId="0" applyFont="1" applyAlignment="1">
      <alignment horizontal="left"/>
    </xf>
    <xf numFmtId="167" fontId="5" fillId="0" borderId="0" xfId="1" applyNumberFormat="1" applyFont="1"/>
    <xf numFmtId="0" fontId="5" fillId="0" borderId="5" xfId="0" applyNumberFormat="1" applyFont="1" applyBorder="1" applyProtection="1">
      <protection locked="0"/>
    </xf>
    <xf numFmtId="3" fontId="5" fillId="0" borderId="5" xfId="0" quotePrefix="1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9" fontId="8" fillId="0" borderId="0" xfId="0" applyNumberFormat="1" applyFont="1"/>
    <xf numFmtId="49" fontId="8" fillId="0" borderId="0" xfId="0" applyNumberFormat="1" applyFont="1" applyBorder="1" applyProtection="1"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</cellXfs>
  <cellStyles count="4">
    <cellStyle name="Comma" xfId="1" builtinId="3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9"/>
  <sheetViews>
    <sheetView tabSelected="1" zoomScale="160" zoomScaleNormal="160" workbookViewId="0"/>
  </sheetViews>
  <sheetFormatPr defaultRowHeight="12.75" x14ac:dyDescent="0.2"/>
  <cols>
    <col min="1" max="1" width="4.140625" style="1" bestFit="1" customWidth="1"/>
    <col min="2" max="2" width="11.5703125" style="1" bestFit="1" customWidth="1"/>
    <col min="3" max="3" width="9.28515625" style="1" bestFit="1" customWidth="1"/>
    <col min="4" max="4" width="15.28515625" style="1" bestFit="1" customWidth="1"/>
    <col min="5" max="5" width="14" style="1" bestFit="1" customWidth="1"/>
    <col min="6" max="6" width="12.85546875" style="1" bestFit="1" customWidth="1"/>
    <col min="7" max="12" width="9" style="1" customWidth="1"/>
    <col min="13" max="16384" width="9.140625" style="1"/>
  </cols>
  <sheetData>
    <row r="1" spans="1:7" ht="15" x14ac:dyDescent="0.25">
      <c r="A1" s="24"/>
      <c r="B1" s="25" t="s">
        <v>68</v>
      </c>
      <c r="C1" s="26" t="s">
        <v>76</v>
      </c>
      <c r="D1" s="26" t="s">
        <v>84</v>
      </c>
      <c r="E1" s="26" t="s">
        <v>117</v>
      </c>
      <c r="F1" s="26" t="s">
        <v>118</v>
      </c>
      <c r="G1" s="24"/>
    </row>
    <row r="2" spans="1:7" ht="15" x14ac:dyDescent="0.25">
      <c r="A2" s="24"/>
      <c r="B2" s="25" t="s">
        <v>64</v>
      </c>
      <c r="C2" s="26" t="s">
        <v>77</v>
      </c>
      <c r="D2" s="26" t="s">
        <v>87</v>
      </c>
      <c r="E2" s="26" t="s">
        <v>119</v>
      </c>
      <c r="F2" s="26" t="s">
        <v>107</v>
      </c>
      <c r="G2" s="24"/>
    </row>
    <row r="3" spans="1:7" ht="15" x14ac:dyDescent="0.25">
      <c r="A3" s="24"/>
      <c r="B3" s="26" t="s">
        <v>66</v>
      </c>
      <c r="C3" s="26" t="s">
        <v>78</v>
      </c>
      <c r="D3" s="26" t="s">
        <v>88</v>
      </c>
      <c r="E3" s="26" t="s">
        <v>120</v>
      </c>
      <c r="F3" s="26" t="s">
        <v>108</v>
      </c>
      <c r="G3" s="24"/>
    </row>
    <row r="4" spans="1:7" ht="15" x14ac:dyDescent="0.25">
      <c r="A4" s="24"/>
      <c r="B4" s="26" t="s">
        <v>65</v>
      </c>
      <c r="C4" s="26" t="s">
        <v>79</v>
      </c>
      <c r="D4" s="26" t="s">
        <v>90</v>
      </c>
      <c r="E4" s="26" t="s">
        <v>121</v>
      </c>
      <c r="F4" s="26" t="s">
        <v>109</v>
      </c>
      <c r="G4" s="24"/>
    </row>
    <row r="5" spans="1:7" ht="15" x14ac:dyDescent="0.25">
      <c r="A5" s="24"/>
      <c r="B5" s="26" t="s">
        <v>70</v>
      </c>
      <c r="C5" s="26" t="s">
        <v>80</v>
      </c>
      <c r="D5" s="26" t="s">
        <v>89</v>
      </c>
      <c r="E5" s="26" t="s">
        <v>100</v>
      </c>
      <c r="F5" s="26" t="s">
        <v>111</v>
      </c>
      <c r="G5" s="24"/>
    </row>
    <row r="6" spans="1:7" ht="15" x14ac:dyDescent="0.25">
      <c r="A6" s="24"/>
      <c r="B6" s="26" t="s">
        <v>71</v>
      </c>
      <c r="C6" s="26" t="s">
        <v>81</v>
      </c>
      <c r="D6" s="26" t="s">
        <v>91</v>
      </c>
      <c r="E6" s="26" t="s">
        <v>101</v>
      </c>
      <c r="F6" s="26" t="s">
        <v>110</v>
      </c>
      <c r="G6" s="24"/>
    </row>
    <row r="7" spans="1:7" ht="15" x14ac:dyDescent="0.25">
      <c r="A7" s="24"/>
      <c r="B7" s="26" t="s">
        <v>72</v>
      </c>
      <c r="C7" s="26" t="s">
        <v>82</v>
      </c>
      <c r="D7" s="26" t="s">
        <v>94</v>
      </c>
      <c r="E7" s="26" t="s">
        <v>102</v>
      </c>
      <c r="F7" s="25" t="s">
        <v>67</v>
      </c>
      <c r="G7" s="24"/>
    </row>
    <row r="8" spans="1:7" ht="15" x14ac:dyDescent="0.25">
      <c r="A8" s="24"/>
      <c r="B8" s="26" t="s">
        <v>73</v>
      </c>
      <c r="C8" s="26" t="s">
        <v>83</v>
      </c>
      <c r="D8" s="26" t="s">
        <v>95</v>
      </c>
      <c r="E8" s="26" t="s">
        <v>103</v>
      </c>
      <c r="F8" s="26" t="s">
        <v>122</v>
      </c>
      <c r="G8" s="24"/>
    </row>
    <row r="9" spans="1:7" ht="15" x14ac:dyDescent="0.25">
      <c r="A9" s="24"/>
      <c r="B9" s="26" t="s">
        <v>74</v>
      </c>
      <c r="C9" s="26" t="s">
        <v>86</v>
      </c>
      <c r="D9" s="26" t="s">
        <v>123</v>
      </c>
      <c r="E9" s="26" t="s">
        <v>124</v>
      </c>
      <c r="F9" s="26" t="s">
        <v>112</v>
      </c>
      <c r="G9" s="24"/>
    </row>
    <row r="10" spans="1:7" ht="15" x14ac:dyDescent="0.25">
      <c r="A10" s="24"/>
      <c r="B10" s="26" t="s">
        <v>75</v>
      </c>
      <c r="C10" s="26" t="s">
        <v>85</v>
      </c>
      <c r="D10" s="26" t="s">
        <v>125</v>
      </c>
      <c r="E10" s="26" t="s">
        <v>126</v>
      </c>
      <c r="F10" s="26" t="s">
        <v>114</v>
      </c>
      <c r="G10" s="24"/>
    </row>
    <row r="11" spans="1:7" x14ac:dyDescent="0.2">
      <c r="A11" s="24"/>
      <c r="B11" s="24"/>
      <c r="C11" s="24"/>
      <c r="D11" s="24"/>
      <c r="E11" s="24"/>
      <c r="F11" s="24"/>
      <c r="G11" s="24"/>
    </row>
    <row r="12" spans="1:7" x14ac:dyDescent="0.2">
      <c r="A12" s="24"/>
      <c r="B12" s="24"/>
      <c r="C12" s="24"/>
      <c r="D12" s="24"/>
      <c r="E12" s="24"/>
      <c r="F12" s="24"/>
      <c r="G12" s="24"/>
    </row>
    <row r="15" spans="1:7" x14ac:dyDescent="0.2">
      <c r="A15" s="20"/>
    </row>
    <row r="16" spans="1:7" x14ac:dyDescent="0.2">
      <c r="C16" s="12"/>
      <c r="D16" s="13"/>
      <c r="E16" s="13"/>
      <c r="F16" s="13"/>
      <c r="G16" s="13"/>
    </row>
    <row r="17" spans="3:7" x14ac:dyDescent="0.2">
      <c r="C17" s="12"/>
      <c r="D17" s="13"/>
      <c r="E17" s="13"/>
      <c r="F17" s="13"/>
      <c r="G17" s="13"/>
    </row>
    <row r="18" spans="3:7" x14ac:dyDescent="0.2">
      <c r="C18" s="12"/>
      <c r="D18" s="13"/>
      <c r="E18" s="13"/>
      <c r="F18" s="13"/>
      <c r="G18" s="13"/>
    </row>
    <row r="19" spans="3:7" x14ac:dyDescent="0.2">
      <c r="C19" s="13"/>
      <c r="D19" s="13"/>
      <c r="E19" s="13"/>
      <c r="F19" s="13"/>
      <c r="G19" s="13"/>
    </row>
  </sheetData>
  <protectedRanges>
    <protectedRange password="CA0B" sqref="C16:C19" name="Range1_1"/>
  </protectedRanges>
  <phoneticPr fontId="3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566</v>
      </c>
      <c r="C6" s="13">
        <v>539</v>
      </c>
      <c r="D6" s="13">
        <v>1205</v>
      </c>
      <c r="E6" s="13">
        <v>1205</v>
      </c>
      <c r="F6" s="13">
        <v>1098</v>
      </c>
      <c r="G6" s="14">
        <f>SUM(B6:F6)</f>
        <v>4613</v>
      </c>
      <c r="H6" s="15">
        <f>G6/$G$10</f>
        <v>0.26119698771304001</v>
      </c>
    </row>
    <row r="7" spans="1:8" x14ac:dyDescent="0.2">
      <c r="A7" s="11" t="s">
        <v>12</v>
      </c>
      <c r="B7" s="12">
        <v>1202</v>
      </c>
      <c r="C7" s="13">
        <v>541</v>
      </c>
      <c r="D7" s="13">
        <v>828</v>
      </c>
      <c r="E7" s="13">
        <v>575</v>
      </c>
      <c r="F7" s="13">
        <v>961</v>
      </c>
      <c r="G7" s="14">
        <f>SUM(B7:F7)</f>
        <v>4107</v>
      </c>
      <c r="H7" s="15">
        <f>G7/$G$10</f>
        <v>0.23254628843213862</v>
      </c>
    </row>
    <row r="8" spans="1:8" x14ac:dyDescent="0.2">
      <c r="A8" s="11" t="s">
        <v>13</v>
      </c>
      <c r="B8" s="12">
        <v>619</v>
      </c>
      <c r="C8" s="13">
        <v>1146</v>
      </c>
      <c r="D8" s="13">
        <v>724</v>
      </c>
      <c r="E8" s="13">
        <v>597</v>
      </c>
      <c r="F8" s="13">
        <v>1071</v>
      </c>
      <c r="G8" s="14">
        <f>SUM(B8:F8)</f>
        <v>4157</v>
      </c>
      <c r="H8" s="15">
        <f>G8/$G$10</f>
        <v>0.2353773851990261</v>
      </c>
    </row>
    <row r="9" spans="1:8" x14ac:dyDescent="0.2">
      <c r="A9" s="3" t="s">
        <v>9</v>
      </c>
      <c r="B9" s="13">
        <v>731</v>
      </c>
      <c r="C9" s="13">
        <v>1275</v>
      </c>
      <c r="D9" s="13">
        <v>700</v>
      </c>
      <c r="E9" s="13">
        <v>738</v>
      </c>
      <c r="F9" s="13">
        <v>1340</v>
      </c>
      <c r="G9" s="14">
        <f>SUM(B9:F9)</f>
        <v>4784</v>
      </c>
      <c r="H9" s="15">
        <f>G9/$G$10</f>
        <v>0.27087933865579528</v>
      </c>
    </row>
    <row r="10" spans="1:8" x14ac:dyDescent="0.2">
      <c r="A10" s="3" t="s">
        <v>8</v>
      </c>
      <c r="B10" s="14">
        <f t="shared" ref="B10:G10" si="0">SUM(B6:B9)</f>
        <v>3118</v>
      </c>
      <c r="C10" s="14">
        <f t="shared" si="0"/>
        <v>3501</v>
      </c>
      <c r="D10" s="14">
        <f t="shared" si="0"/>
        <v>3457</v>
      </c>
      <c r="E10" s="14">
        <f t="shared" si="0"/>
        <v>3115</v>
      </c>
      <c r="F10" s="14">
        <f t="shared" si="0"/>
        <v>4470</v>
      </c>
      <c r="G10" s="14">
        <f t="shared" si="0"/>
        <v>17661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0.17654719438310401</v>
      </c>
      <c r="C11" s="15">
        <f t="shared" si="1"/>
        <v>0.1982333956174622</v>
      </c>
      <c r="D11" s="15">
        <f t="shared" si="1"/>
        <v>0.19574203046260122</v>
      </c>
      <c r="E11" s="15">
        <f t="shared" si="1"/>
        <v>0.17637732857709076</v>
      </c>
      <c r="F11" s="15">
        <f t="shared" si="1"/>
        <v>0.25310005095974181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779.5</v>
      </c>
      <c r="C13" s="17">
        <f>AVERAGE(C6:C9)</f>
        <v>875.25</v>
      </c>
      <c r="D13" s="17">
        <f>AVERAGE(D6:D9)</f>
        <v>864.25</v>
      </c>
      <c r="E13" s="17">
        <f>AVERAGE(E6:E9)</f>
        <v>778.75</v>
      </c>
      <c r="F13" s="17">
        <f>AVERAGE(F6:F9)</f>
        <v>1117.5</v>
      </c>
      <c r="G13" s="18"/>
      <c r="H13" s="19"/>
    </row>
    <row r="15" spans="1:8" x14ac:dyDescent="0.2">
      <c r="A15" s="20">
        <v>1.7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11622</v>
      </c>
      <c r="C6" s="13">
        <v>11063</v>
      </c>
      <c r="D6" s="13">
        <v>24744</v>
      </c>
      <c r="E6" s="13">
        <v>24744</v>
      </c>
      <c r="F6" s="13">
        <v>22545</v>
      </c>
      <c r="G6" s="14">
        <f>SUM(B6:F6)</f>
        <v>94718</v>
      </c>
      <c r="H6" s="15">
        <f>G6/$G$10</f>
        <v>0.26126148490791384</v>
      </c>
    </row>
    <row r="7" spans="1:8" x14ac:dyDescent="0.2">
      <c r="A7" s="11" t="s">
        <v>12</v>
      </c>
      <c r="B7" s="12">
        <v>24674</v>
      </c>
      <c r="C7" s="13">
        <v>11098</v>
      </c>
      <c r="D7" s="13">
        <v>16996</v>
      </c>
      <c r="E7" s="13">
        <v>11796</v>
      </c>
      <c r="F7" s="13">
        <v>19719</v>
      </c>
      <c r="G7" s="14">
        <f>SUM(B7:F7)</f>
        <v>84283</v>
      </c>
      <c r="H7" s="15">
        <f>G7/$G$10</f>
        <v>0.23247853346242217</v>
      </c>
    </row>
    <row r="8" spans="1:8" x14ac:dyDescent="0.2">
      <c r="A8" s="11" t="s">
        <v>13</v>
      </c>
      <c r="B8" s="12">
        <v>12704</v>
      </c>
      <c r="C8" s="13">
        <v>23523</v>
      </c>
      <c r="D8" s="13">
        <v>14867</v>
      </c>
      <c r="E8" s="13">
        <v>12250</v>
      </c>
      <c r="F8" s="13">
        <v>21987</v>
      </c>
      <c r="G8" s="14">
        <f>SUM(B8:F8)</f>
        <v>85331</v>
      </c>
      <c r="H8" s="15">
        <f>G8/$G$10</f>
        <v>0.23536924099619078</v>
      </c>
    </row>
    <row r="9" spans="1:8" x14ac:dyDescent="0.2">
      <c r="A9" s="3" t="s">
        <v>9</v>
      </c>
      <c r="B9" s="13">
        <v>15007</v>
      </c>
      <c r="C9" s="13">
        <v>26175</v>
      </c>
      <c r="D9" s="13">
        <v>14379</v>
      </c>
      <c r="E9" s="13">
        <v>15147</v>
      </c>
      <c r="F9" s="13">
        <v>27501</v>
      </c>
      <c r="G9" s="14">
        <f>SUM(B9:F9)</f>
        <v>98209</v>
      </c>
      <c r="H9" s="15">
        <f>G9/$G$10</f>
        <v>0.27089074063347318</v>
      </c>
    </row>
    <row r="10" spans="1:8" x14ac:dyDescent="0.2">
      <c r="A10" s="3" t="s">
        <v>8</v>
      </c>
      <c r="B10" s="14">
        <f t="shared" ref="B10:G10" si="0">SUM(B6:B9)</f>
        <v>64007</v>
      </c>
      <c r="C10" s="14">
        <f t="shared" si="0"/>
        <v>71859</v>
      </c>
      <c r="D10" s="14">
        <f t="shared" si="0"/>
        <v>70986</v>
      </c>
      <c r="E10" s="14">
        <f t="shared" si="0"/>
        <v>63937</v>
      </c>
      <c r="F10" s="14">
        <f t="shared" si="0"/>
        <v>91752</v>
      </c>
      <c r="G10" s="14">
        <f t="shared" si="0"/>
        <v>362541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0.17655106594840309</v>
      </c>
      <c r="C11" s="15">
        <f t="shared" si="1"/>
        <v>0.19820930598194411</v>
      </c>
      <c r="D11" s="15">
        <f t="shared" si="1"/>
        <v>0.19580130247337543</v>
      </c>
      <c r="E11" s="15">
        <f t="shared" si="1"/>
        <v>0.17635798433832311</v>
      </c>
      <c r="F11" s="15">
        <f t="shared" si="1"/>
        <v>0.25308034125795426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16001.75</v>
      </c>
      <c r="C13" s="17">
        <f>AVERAGE(C6:C9)</f>
        <v>17964.75</v>
      </c>
      <c r="D13" s="17">
        <f>AVERAGE(D6:D9)</f>
        <v>17746.5</v>
      </c>
      <c r="E13" s="17">
        <f>AVERAGE(E6:E9)</f>
        <v>15984.25</v>
      </c>
      <c r="F13" s="17">
        <f>AVERAGE(F6:F9)</f>
        <v>22938</v>
      </c>
      <c r="G13" s="18"/>
      <c r="H13" s="19"/>
    </row>
    <row r="15" spans="1:8" x14ac:dyDescent="0.2">
      <c r="A15" s="20">
        <v>34.9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5927</v>
      </c>
      <c r="C6" s="13">
        <v>5643</v>
      </c>
      <c r="D6" s="13">
        <v>12620</v>
      </c>
      <c r="E6" s="13">
        <v>12620</v>
      </c>
      <c r="F6" s="13">
        <v>11499</v>
      </c>
      <c r="G6" s="14">
        <f>SUM(B6:F6)</f>
        <v>48309</v>
      </c>
      <c r="H6" s="15">
        <f>G6/$G$10</f>
        <v>0.26126247931381352</v>
      </c>
    </row>
    <row r="7" spans="1:8" x14ac:dyDescent="0.2">
      <c r="A7" s="11" t="s">
        <v>12</v>
      </c>
      <c r="B7" s="12">
        <v>12585</v>
      </c>
      <c r="C7" s="13">
        <v>5660</v>
      </c>
      <c r="D7" s="13">
        <v>8669</v>
      </c>
      <c r="E7" s="13">
        <v>6016</v>
      </c>
      <c r="F7" s="13">
        <v>10057</v>
      </c>
      <c r="G7" s="14">
        <f>SUM(B7:F7)</f>
        <v>42987</v>
      </c>
      <c r="H7" s="15">
        <f>G7/$G$10</f>
        <v>0.23248028728110498</v>
      </c>
    </row>
    <row r="8" spans="1:8" x14ac:dyDescent="0.2">
      <c r="A8" s="11" t="s">
        <v>13</v>
      </c>
      <c r="B8" s="12">
        <v>6479</v>
      </c>
      <c r="C8" s="13">
        <v>11997</v>
      </c>
      <c r="D8" s="13">
        <v>7583</v>
      </c>
      <c r="E8" s="13">
        <v>6248</v>
      </c>
      <c r="F8" s="13">
        <v>11214</v>
      </c>
      <c r="G8" s="14">
        <f>SUM(B8:F8)</f>
        <v>43521</v>
      </c>
      <c r="H8" s="15">
        <f>G8/$G$10</f>
        <v>0.23536824116037339</v>
      </c>
    </row>
    <row r="9" spans="1:8" x14ac:dyDescent="0.2">
      <c r="A9" s="3" t="s">
        <v>9</v>
      </c>
      <c r="B9" s="13">
        <v>7654</v>
      </c>
      <c r="C9" s="13">
        <v>13350</v>
      </c>
      <c r="D9" s="13">
        <v>7334</v>
      </c>
      <c r="E9" s="13">
        <v>7725</v>
      </c>
      <c r="F9" s="13">
        <v>14026</v>
      </c>
      <c r="G9" s="14">
        <f>SUM(B9:F9)</f>
        <v>50089</v>
      </c>
      <c r="H9" s="15">
        <f>G9/$G$10</f>
        <v>0.27088899224470814</v>
      </c>
    </row>
    <row r="10" spans="1:8" x14ac:dyDescent="0.2">
      <c r="A10" s="3" t="s">
        <v>8</v>
      </c>
      <c r="B10" s="14">
        <f t="shared" ref="B10:G10" si="0">SUM(B6:B9)</f>
        <v>32645</v>
      </c>
      <c r="C10" s="14">
        <f t="shared" si="0"/>
        <v>36650</v>
      </c>
      <c r="D10" s="14">
        <f t="shared" si="0"/>
        <v>36206</v>
      </c>
      <c r="E10" s="14">
        <f t="shared" si="0"/>
        <v>32609</v>
      </c>
      <c r="F10" s="14">
        <f t="shared" si="0"/>
        <v>46796</v>
      </c>
      <c r="G10" s="14">
        <f t="shared" si="0"/>
        <v>184906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0.17654916552194089</v>
      </c>
      <c r="C11" s="15">
        <f t="shared" si="1"/>
        <v>0.19820881961645376</v>
      </c>
      <c r="D11" s="15">
        <f t="shared" si="1"/>
        <v>0.19580759953706209</v>
      </c>
      <c r="E11" s="15">
        <f t="shared" si="1"/>
        <v>0.1763544720019902</v>
      </c>
      <c r="F11" s="15">
        <f t="shared" si="1"/>
        <v>0.25307994332255307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8161.25</v>
      </c>
      <c r="C13" s="17">
        <f>AVERAGE(C6:C9)</f>
        <v>9162.5</v>
      </c>
      <c r="D13" s="17">
        <f>AVERAGE(D6:D9)</f>
        <v>9051.5</v>
      </c>
      <c r="E13" s="17">
        <f>AVERAGE(E6:E9)</f>
        <v>8152.25</v>
      </c>
      <c r="F13" s="17">
        <f>AVERAGE(F6:F9)</f>
        <v>11699</v>
      </c>
      <c r="G13" s="18"/>
      <c r="H13" s="19"/>
    </row>
    <row r="15" spans="1:8" x14ac:dyDescent="0.2">
      <c r="A15" s="20">
        <v>17.8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833</v>
      </c>
      <c r="C6" s="13">
        <v>793</v>
      </c>
      <c r="D6" s="13">
        <v>1773</v>
      </c>
      <c r="E6" s="13">
        <v>1773</v>
      </c>
      <c r="F6" s="13">
        <v>1615</v>
      </c>
      <c r="G6" s="14">
        <f>SUM(B6:F6)</f>
        <v>6787</v>
      </c>
      <c r="H6" s="15">
        <f>G6/$G$10</f>
        <v>0.26129976129976129</v>
      </c>
    </row>
    <row r="7" spans="1:8" x14ac:dyDescent="0.2">
      <c r="A7" s="11" t="s">
        <v>12</v>
      </c>
      <c r="B7" s="12">
        <v>1768</v>
      </c>
      <c r="C7" s="13">
        <v>795</v>
      </c>
      <c r="D7" s="13">
        <v>1218</v>
      </c>
      <c r="E7" s="13">
        <v>845</v>
      </c>
      <c r="F7" s="13">
        <v>1413</v>
      </c>
      <c r="G7" s="14">
        <f>SUM(B7:F7)</f>
        <v>6039</v>
      </c>
      <c r="H7" s="15">
        <f>G7/$G$10</f>
        <v>0.23250173250173251</v>
      </c>
    </row>
    <row r="8" spans="1:8" x14ac:dyDescent="0.2">
      <c r="A8" s="11" t="s">
        <v>13</v>
      </c>
      <c r="B8" s="12">
        <v>910</v>
      </c>
      <c r="C8" s="13">
        <v>1685</v>
      </c>
      <c r="D8" s="13">
        <v>1065</v>
      </c>
      <c r="E8" s="13">
        <v>878</v>
      </c>
      <c r="F8" s="13">
        <v>1575</v>
      </c>
      <c r="G8" s="14">
        <f>SUM(B8:F8)</f>
        <v>6113</v>
      </c>
      <c r="H8" s="15">
        <f>G8/$G$10</f>
        <v>0.23535073535073536</v>
      </c>
    </row>
    <row r="9" spans="1:8" x14ac:dyDescent="0.2">
      <c r="A9" s="3" t="s">
        <v>9</v>
      </c>
      <c r="B9" s="13">
        <v>1075</v>
      </c>
      <c r="C9" s="13">
        <v>1875</v>
      </c>
      <c r="D9" s="13">
        <v>1030</v>
      </c>
      <c r="E9" s="13">
        <v>1085</v>
      </c>
      <c r="F9" s="13">
        <v>1970</v>
      </c>
      <c r="G9" s="14">
        <f>SUM(B9:F9)</f>
        <v>7035</v>
      </c>
      <c r="H9" s="15">
        <f>G9/$G$10</f>
        <v>0.27084777084777084</v>
      </c>
    </row>
    <row r="10" spans="1:8" x14ac:dyDescent="0.2">
      <c r="A10" s="3" t="s">
        <v>8</v>
      </c>
      <c r="B10" s="14">
        <f t="shared" ref="B10:G10" si="0">SUM(B6:B9)</f>
        <v>4586</v>
      </c>
      <c r="C10" s="14">
        <f t="shared" si="0"/>
        <v>5148</v>
      </c>
      <c r="D10" s="14">
        <f t="shared" si="0"/>
        <v>5086</v>
      </c>
      <c r="E10" s="14">
        <f t="shared" si="0"/>
        <v>4581</v>
      </c>
      <c r="F10" s="14">
        <f t="shared" si="0"/>
        <v>6573</v>
      </c>
      <c r="G10" s="14">
        <f t="shared" si="0"/>
        <v>25974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0.17656117656117656</v>
      </c>
      <c r="C11" s="15">
        <f t="shared" si="1"/>
        <v>0.1981981981981982</v>
      </c>
      <c r="D11" s="15">
        <f t="shared" si="1"/>
        <v>0.1958111958111958</v>
      </c>
      <c r="E11" s="15">
        <f t="shared" si="1"/>
        <v>0.17636867636867637</v>
      </c>
      <c r="F11" s="15">
        <f t="shared" si="1"/>
        <v>0.25306075306075304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1146.5</v>
      </c>
      <c r="C13" s="17">
        <f>AVERAGE(C6:C9)</f>
        <v>1287</v>
      </c>
      <c r="D13" s="17">
        <f>AVERAGE(D6:D9)</f>
        <v>1271.5</v>
      </c>
      <c r="E13" s="17">
        <f>AVERAGE(E6:E9)</f>
        <v>1145.25</v>
      </c>
      <c r="F13" s="17">
        <f>AVERAGE(F6:F9)</f>
        <v>1643.25</v>
      </c>
      <c r="G13" s="18"/>
      <c r="H13" s="19"/>
    </row>
    <row r="15" spans="1:8" x14ac:dyDescent="0.2">
      <c r="A15" s="20">
        <v>2.5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9" width="9.140625" style="1"/>
    <col min="10" max="10" width="1.42578125" style="1" bestFit="1" customWidth="1"/>
    <col min="11" max="16384" width="9.140625" style="1"/>
  </cols>
  <sheetData>
    <row r="1" spans="1:10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10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10" x14ac:dyDescent="0.2">
      <c r="A3" s="3" t="s">
        <v>2</v>
      </c>
      <c r="B3" s="4">
        <v>40294</v>
      </c>
      <c r="C3" s="5" t="s">
        <v>77</v>
      </c>
      <c r="D3" s="6"/>
      <c r="E3" s="5"/>
      <c r="F3" s="5"/>
      <c r="G3" s="5"/>
      <c r="H3" s="5"/>
    </row>
    <row r="4" spans="1:10" x14ac:dyDescent="0.2">
      <c r="A4" s="3"/>
      <c r="B4" s="5"/>
      <c r="C4" s="5"/>
      <c r="D4" s="5"/>
      <c r="E4" s="5"/>
      <c r="F4" s="5"/>
      <c r="G4" s="5"/>
      <c r="H4" s="5"/>
    </row>
    <row r="5" spans="1:10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10" x14ac:dyDescent="0.2">
      <c r="A6" s="11" t="s">
        <v>11</v>
      </c>
      <c r="B6" s="12">
        <v>932</v>
      </c>
      <c r="C6" s="13">
        <v>888</v>
      </c>
      <c r="D6" s="13">
        <v>1985</v>
      </c>
      <c r="E6" s="13">
        <v>1985</v>
      </c>
      <c r="F6" s="13">
        <v>1809</v>
      </c>
      <c r="G6" s="14">
        <f>SUM(B6:F6)</f>
        <v>7599</v>
      </c>
      <c r="H6" s="15">
        <f>G6/$G$10</f>
        <v>0.26125971257649727</v>
      </c>
    </row>
    <row r="7" spans="1:10" x14ac:dyDescent="0.2">
      <c r="A7" s="11" t="s">
        <v>12</v>
      </c>
      <c r="B7" s="12">
        <v>1980</v>
      </c>
      <c r="C7" s="13">
        <v>890</v>
      </c>
      <c r="D7" s="13">
        <v>1364</v>
      </c>
      <c r="E7" s="13">
        <v>946</v>
      </c>
      <c r="F7" s="13">
        <v>1582</v>
      </c>
      <c r="G7" s="14">
        <f>SUM(B7:F7)</f>
        <v>6762</v>
      </c>
      <c r="H7" s="15">
        <f>G7/$G$10</f>
        <v>0.23248298150312866</v>
      </c>
    </row>
    <row r="8" spans="1:10" x14ac:dyDescent="0.2">
      <c r="A8" s="11" t="s">
        <v>13</v>
      </c>
      <c r="B8" s="12">
        <v>1019</v>
      </c>
      <c r="C8" s="13">
        <v>1887</v>
      </c>
      <c r="D8" s="13">
        <v>1193</v>
      </c>
      <c r="E8" s="13">
        <v>983</v>
      </c>
      <c r="F8" s="13">
        <v>1764</v>
      </c>
      <c r="G8" s="14">
        <f>SUM(B8:F8)</f>
        <v>6846</v>
      </c>
      <c r="H8" s="15">
        <f>G8/$G$10</f>
        <v>0.23537096885099359</v>
      </c>
    </row>
    <row r="9" spans="1:10" x14ac:dyDescent="0.2">
      <c r="A9" s="3" t="s">
        <v>9</v>
      </c>
      <c r="B9" s="13">
        <v>1204</v>
      </c>
      <c r="C9" s="13">
        <v>2100</v>
      </c>
      <c r="D9" s="13">
        <v>1154</v>
      </c>
      <c r="E9" s="13">
        <v>1215</v>
      </c>
      <c r="F9" s="13">
        <v>2206</v>
      </c>
      <c r="G9" s="14">
        <f>SUM(B9:F9)</f>
        <v>7879</v>
      </c>
      <c r="H9" s="15">
        <f>G9/$G$10</f>
        <v>0.27088633706938048</v>
      </c>
    </row>
    <row r="10" spans="1:10" x14ac:dyDescent="0.2">
      <c r="A10" s="3" t="s">
        <v>8</v>
      </c>
      <c r="B10" s="14">
        <f t="shared" ref="B10:G10" si="0">SUM(B6:B9)</f>
        <v>5135</v>
      </c>
      <c r="C10" s="14">
        <f t="shared" si="0"/>
        <v>5765</v>
      </c>
      <c r="D10" s="14">
        <f t="shared" si="0"/>
        <v>5696</v>
      </c>
      <c r="E10" s="14">
        <f t="shared" si="0"/>
        <v>5129</v>
      </c>
      <c r="F10" s="14">
        <f t="shared" si="0"/>
        <v>7361</v>
      </c>
      <c r="G10" s="14">
        <f t="shared" si="0"/>
        <v>29086</v>
      </c>
      <c r="H10" s="15">
        <f>G10/$G$10</f>
        <v>1</v>
      </c>
    </row>
    <row r="11" spans="1:10" x14ac:dyDescent="0.2">
      <c r="A11" s="3" t="s">
        <v>116</v>
      </c>
      <c r="B11" s="15">
        <f t="shared" ref="B11:G11" si="1">B10/$G$10</f>
        <v>0.17654541703912535</v>
      </c>
      <c r="C11" s="15">
        <f t="shared" si="1"/>
        <v>0.19820532214811248</v>
      </c>
      <c r="D11" s="15">
        <f t="shared" si="1"/>
        <v>0.19583304682665201</v>
      </c>
      <c r="E11" s="15">
        <f t="shared" si="1"/>
        <v>0.17633913222856357</v>
      </c>
      <c r="F11" s="15">
        <f t="shared" si="1"/>
        <v>0.25307708175754656</v>
      </c>
      <c r="G11" s="15">
        <f t="shared" si="1"/>
        <v>1</v>
      </c>
      <c r="H11" s="16"/>
    </row>
    <row r="12" spans="1:10" x14ac:dyDescent="0.2">
      <c r="A12" s="3"/>
      <c r="B12" s="16"/>
      <c r="C12" s="16"/>
      <c r="D12" s="16"/>
      <c r="E12" s="16"/>
      <c r="F12" s="16"/>
      <c r="G12" s="16"/>
      <c r="H12" s="16"/>
    </row>
    <row r="13" spans="1:10" x14ac:dyDescent="0.2">
      <c r="A13" s="3" t="s">
        <v>10</v>
      </c>
      <c r="B13" s="17">
        <f>AVERAGE(B6:B9)</f>
        <v>1283.75</v>
      </c>
      <c r="C13" s="17">
        <f>AVERAGE(C6:C9)</f>
        <v>1441.25</v>
      </c>
      <c r="D13" s="17">
        <f>AVERAGE(D6:D9)</f>
        <v>1424</v>
      </c>
      <c r="E13" s="17">
        <f>AVERAGE(E6:E9)</f>
        <v>1282.25</v>
      </c>
      <c r="F13" s="17">
        <f>AVERAGE(F6:F9)</f>
        <v>1840.25</v>
      </c>
      <c r="G13" s="18"/>
      <c r="H13" s="19"/>
      <c r="J13" s="1" t="s">
        <v>69</v>
      </c>
    </row>
    <row r="15" spans="1:10" x14ac:dyDescent="0.2">
      <c r="A15" s="20">
        <v>2.8</v>
      </c>
      <c r="B15" s="12"/>
      <c r="C15" s="13"/>
      <c r="D15" s="13"/>
      <c r="E15" s="13"/>
      <c r="F15" s="13"/>
    </row>
    <row r="16" spans="1:10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8358</v>
      </c>
      <c r="C6" s="13">
        <v>7957</v>
      </c>
      <c r="D6" s="13">
        <v>17796</v>
      </c>
      <c r="E6" s="13">
        <v>17796</v>
      </c>
      <c r="F6" s="13">
        <v>16215</v>
      </c>
      <c r="G6" s="14">
        <f>SUM(B6:F6)</f>
        <v>68122</v>
      </c>
      <c r="H6" s="15">
        <f>G6/$G$10</f>
        <v>0.26126409450026844</v>
      </c>
    </row>
    <row r="7" spans="1:8" x14ac:dyDescent="0.2">
      <c r="A7" s="11" t="s">
        <v>12</v>
      </c>
      <c r="B7" s="12">
        <v>17746</v>
      </c>
      <c r="C7" s="13">
        <v>7982</v>
      </c>
      <c r="D7" s="13">
        <v>12224</v>
      </c>
      <c r="E7" s="13">
        <v>8484</v>
      </c>
      <c r="F7" s="13">
        <v>14182</v>
      </c>
      <c r="G7" s="14">
        <f>SUM(B7:F7)</f>
        <v>60618</v>
      </c>
      <c r="H7" s="15">
        <f>G7/$G$10</f>
        <v>0.23248446728541841</v>
      </c>
    </row>
    <row r="8" spans="1:8" x14ac:dyDescent="0.2">
      <c r="A8" s="11" t="s">
        <v>13</v>
      </c>
      <c r="B8" s="12">
        <v>9136</v>
      </c>
      <c r="C8" s="13">
        <v>16917</v>
      </c>
      <c r="D8" s="13">
        <v>10693</v>
      </c>
      <c r="E8" s="13">
        <v>8810</v>
      </c>
      <c r="F8" s="13">
        <v>15813</v>
      </c>
      <c r="G8" s="14">
        <f>SUM(B8:F8)</f>
        <v>61369</v>
      </c>
      <c r="H8" s="15">
        <f>G8/$G$10</f>
        <v>0.23536473114980441</v>
      </c>
    </row>
    <row r="9" spans="1:8" x14ac:dyDescent="0.2">
      <c r="A9" s="3" t="s">
        <v>9</v>
      </c>
      <c r="B9" s="13">
        <v>10793</v>
      </c>
      <c r="C9" s="13">
        <v>18825</v>
      </c>
      <c r="D9" s="13">
        <v>10341</v>
      </c>
      <c r="E9" s="13">
        <v>10893</v>
      </c>
      <c r="F9" s="13">
        <v>19779</v>
      </c>
      <c r="G9" s="14">
        <f>SUM(B9:F9)</f>
        <v>70631</v>
      </c>
      <c r="H9" s="15">
        <f>G9/$G$10</f>
        <v>0.27088670706450868</v>
      </c>
    </row>
    <row r="10" spans="1:8" x14ac:dyDescent="0.2">
      <c r="A10" s="3" t="s">
        <v>8</v>
      </c>
      <c r="B10" s="14">
        <f t="shared" ref="B10:G10" si="0">SUM(B6:B9)</f>
        <v>46033</v>
      </c>
      <c r="C10" s="14">
        <f t="shared" si="0"/>
        <v>51681</v>
      </c>
      <c r="D10" s="14">
        <f t="shared" si="0"/>
        <v>51054</v>
      </c>
      <c r="E10" s="14">
        <f t="shared" si="0"/>
        <v>45983</v>
      </c>
      <c r="F10" s="14">
        <f t="shared" si="0"/>
        <v>65989</v>
      </c>
      <c r="G10" s="14">
        <f t="shared" si="0"/>
        <v>260740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0.17654751860090512</v>
      </c>
      <c r="C11" s="15">
        <f t="shared" si="1"/>
        <v>0.19820894377540846</v>
      </c>
      <c r="D11" s="15">
        <f t="shared" si="1"/>
        <v>0.19580424944389047</v>
      </c>
      <c r="E11" s="15">
        <f t="shared" si="1"/>
        <v>0.1763557566924906</v>
      </c>
      <c r="F11" s="15">
        <f t="shared" si="1"/>
        <v>0.25308353148730534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11508.25</v>
      </c>
      <c r="C13" s="17">
        <f>AVERAGE(C6:C9)</f>
        <v>12920.25</v>
      </c>
      <c r="D13" s="17">
        <f>AVERAGE(D6:D9)</f>
        <v>12763.5</v>
      </c>
      <c r="E13" s="17">
        <f>AVERAGE(E6:E9)</f>
        <v>11495.75</v>
      </c>
      <c r="F13" s="17">
        <f>AVERAGE(F6:F9)</f>
        <v>16497.25</v>
      </c>
      <c r="G13" s="18"/>
      <c r="H13" s="19"/>
    </row>
    <row r="15" spans="1:8" x14ac:dyDescent="0.2">
      <c r="A15" s="20">
        <v>25.1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4096</v>
      </c>
      <c r="C6" s="13">
        <v>3899</v>
      </c>
      <c r="D6" s="13">
        <v>8721</v>
      </c>
      <c r="E6" s="13">
        <v>8721</v>
      </c>
      <c r="F6" s="13">
        <v>7946</v>
      </c>
      <c r="G6" s="14">
        <f>SUM(B6:F6)</f>
        <v>33383</v>
      </c>
      <c r="H6" s="15">
        <f>G6/$G$10</f>
        <v>0.26127007482077452</v>
      </c>
    </row>
    <row r="7" spans="1:8" x14ac:dyDescent="0.2">
      <c r="A7" s="11" t="s">
        <v>12</v>
      </c>
      <c r="B7" s="12">
        <v>8696</v>
      </c>
      <c r="C7" s="13">
        <v>3911</v>
      </c>
      <c r="D7" s="13">
        <v>5990</v>
      </c>
      <c r="E7" s="13">
        <v>4157</v>
      </c>
      <c r="F7" s="13">
        <v>6950</v>
      </c>
      <c r="G7" s="14">
        <f>SUM(B7:F7)</f>
        <v>29704</v>
      </c>
      <c r="H7" s="15">
        <f>G7/$G$10</f>
        <v>0.2324765989418652</v>
      </c>
    </row>
    <row r="8" spans="1:8" x14ac:dyDescent="0.2">
      <c r="A8" s="11" t="s">
        <v>13</v>
      </c>
      <c r="B8" s="12">
        <v>4477</v>
      </c>
      <c r="C8" s="13">
        <v>8290</v>
      </c>
      <c r="D8" s="13">
        <v>5240</v>
      </c>
      <c r="E8" s="13">
        <v>4317</v>
      </c>
      <c r="F8" s="13">
        <v>7749</v>
      </c>
      <c r="G8" s="14">
        <f>SUM(B8:F8)</f>
        <v>30073</v>
      </c>
      <c r="H8" s="15">
        <f>G8/$G$10</f>
        <v>0.23536455561468866</v>
      </c>
    </row>
    <row r="9" spans="1:8" x14ac:dyDescent="0.2">
      <c r="A9" s="3" t="s">
        <v>9</v>
      </c>
      <c r="B9" s="13">
        <v>5289</v>
      </c>
      <c r="C9" s="13">
        <v>9225</v>
      </c>
      <c r="D9" s="13">
        <v>5068</v>
      </c>
      <c r="E9" s="13">
        <v>5338</v>
      </c>
      <c r="F9" s="13">
        <v>9692</v>
      </c>
      <c r="G9" s="14">
        <f>SUM(B9:F9)</f>
        <v>34612</v>
      </c>
      <c r="H9" s="15">
        <f>G9/$G$10</f>
        <v>0.27088877062267164</v>
      </c>
    </row>
    <row r="10" spans="1:8" x14ac:dyDescent="0.2">
      <c r="A10" s="3" t="s">
        <v>8</v>
      </c>
      <c r="B10" s="14">
        <f t="shared" ref="B10:G10" si="0">SUM(B6:B9)</f>
        <v>22558</v>
      </c>
      <c r="C10" s="14">
        <f t="shared" si="0"/>
        <v>25325</v>
      </c>
      <c r="D10" s="14">
        <f t="shared" si="0"/>
        <v>25019</v>
      </c>
      <c r="E10" s="14">
        <f t="shared" si="0"/>
        <v>22533</v>
      </c>
      <c r="F10" s="14">
        <f t="shared" si="0"/>
        <v>32337</v>
      </c>
      <c r="G10" s="14">
        <f t="shared" si="0"/>
        <v>127772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0.17654885264377171</v>
      </c>
      <c r="C11" s="15">
        <f t="shared" si="1"/>
        <v>0.19820461446952384</v>
      </c>
      <c r="D11" s="15">
        <f t="shared" si="1"/>
        <v>0.19580972357010926</v>
      </c>
      <c r="E11" s="15">
        <f t="shared" si="1"/>
        <v>0.1763531916225777</v>
      </c>
      <c r="F11" s="15">
        <f t="shared" si="1"/>
        <v>0.25308361769401749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5639.5</v>
      </c>
      <c r="C13" s="17">
        <f>AVERAGE(C6:C9)</f>
        <v>6331.25</v>
      </c>
      <c r="D13" s="17">
        <f>AVERAGE(D6:D9)</f>
        <v>6254.75</v>
      </c>
      <c r="E13" s="17">
        <f>AVERAGE(E6:E9)</f>
        <v>5633.25</v>
      </c>
      <c r="F13" s="17">
        <f>AVERAGE(F6:F9)</f>
        <v>8084.25</v>
      </c>
      <c r="G13" s="18"/>
      <c r="H13" s="19"/>
    </row>
    <row r="15" spans="1:8" x14ac:dyDescent="0.2">
      <c r="A15" s="20">
        <v>12.3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1931</v>
      </c>
      <c r="C6" s="13">
        <v>1839</v>
      </c>
      <c r="D6" s="13">
        <v>4112</v>
      </c>
      <c r="E6" s="13">
        <v>4112</v>
      </c>
      <c r="F6" s="13">
        <v>3747</v>
      </c>
      <c r="G6" s="14">
        <f>SUM(B6:F6)</f>
        <v>15741</v>
      </c>
      <c r="H6" s="15">
        <f>G6/$G$10</f>
        <v>0.26126141078838172</v>
      </c>
    </row>
    <row r="7" spans="1:8" x14ac:dyDescent="0.2">
      <c r="A7" s="11" t="s">
        <v>12</v>
      </c>
      <c r="B7" s="12">
        <v>4101</v>
      </c>
      <c r="C7" s="13">
        <v>1844</v>
      </c>
      <c r="D7" s="13">
        <v>2825</v>
      </c>
      <c r="E7" s="13">
        <v>1960</v>
      </c>
      <c r="F7" s="13">
        <v>3277</v>
      </c>
      <c r="G7" s="14">
        <f>SUM(B7:F7)</f>
        <v>14007</v>
      </c>
      <c r="H7" s="15">
        <f>G7/$G$10</f>
        <v>0.23248132780082986</v>
      </c>
    </row>
    <row r="8" spans="1:8" x14ac:dyDescent="0.2">
      <c r="A8" s="11" t="s">
        <v>13</v>
      </c>
      <c r="B8" s="12">
        <v>2111</v>
      </c>
      <c r="C8" s="13">
        <v>3909</v>
      </c>
      <c r="D8" s="13">
        <v>2471</v>
      </c>
      <c r="E8" s="13">
        <v>2036</v>
      </c>
      <c r="F8" s="13">
        <v>3654</v>
      </c>
      <c r="G8" s="14">
        <f>SUM(B8:F8)</f>
        <v>14181</v>
      </c>
      <c r="H8" s="15">
        <f>G8/$G$10</f>
        <v>0.23536929460580913</v>
      </c>
    </row>
    <row r="9" spans="1:8" x14ac:dyDescent="0.2">
      <c r="A9" s="3" t="s">
        <v>9</v>
      </c>
      <c r="B9" s="13">
        <v>2494</v>
      </c>
      <c r="C9" s="13">
        <v>4350</v>
      </c>
      <c r="D9" s="13">
        <v>2390</v>
      </c>
      <c r="E9" s="13">
        <v>2517</v>
      </c>
      <c r="F9" s="13">
        <v>4570</v>
      </c>
      <c r="G9" s="14">
        <f>SUM(B9:F9)</f>
        <v>16321</v>
      </c>
      <c r="H9" s="15">
        <f>G9/$G$10</f>
        <v>0.27088796680497923</v>
      </c>
    </row>
    <row r="10" spans="1:8" x14ac:dyDescent="0.2">
      <c r="A10" s="3" t="s">
        <v>8</v>
      </c>
      <c r="B10" s="14">
        <f t="shared" ref="B10:G10" si="0">SUM(B6:B9)</f>
        <v>10637</v>
      </c>
      <c r="C10" s="14">
        <f t="shared" si="0"/>
        <v>11942</v>
      </c>
      <c r="D10" s="14">
        <f t="shared" si="0"/>
        <v>11798</v>
      </c>
      <c r="E10" s="14">
        <f t="shared" si="0"/>
        <v>10625</v>
      </c>
      <c r="F10" s="14">
        <f t="shared" si="0"/>
        <v>15248</v>
      </c>
      <c r="G10" s="14">
        <f t="shared" si="0"/>
        <v>60250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0.17654771784232365</v>
      </c>
      <c r="C11" s="15">
        <f t="shared" si="1"/>
        <v>0.19820746887966806</v>
      </c>
      <c r="D11" s="15">
        <f t="shared" si="1"/>
        <v>0.19581742738589211</v>
      </c>
      <c r="E11" s="15">
        <f t="shared" si="1"/>
        <v>0.17634854771784234</v>
      </c>
      <c r="F11" s="15">
        <f t="shared" si="1"/>
        <v>0.25307883817427385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2659.25</v>
      </c>
      <c r="C13" s="17">
        <f>AVERAGE(C6:C9)</f>
        <v>2985.5</v>
      </c>
      <c r="D13" s="17">
        <f>AVERAGE(D6:D9)</f>
        <v>2949.5</v>
      </c>
      <c r="E13" s="17">
        <f>AVERAGE(E6:E9)</f>
        <v>2656.25</v>
      </c>
      <c r="F13" s="17">
        <f>AVERAGE(F6:F9)</f>
        <v>3812</v>
      </c>
      <c r="G13" s="18"/>
      <c r="H13" s="19"/>
    </row>
    <row r="15" spans="1:8" x14ac:dyDescent="0.2">
      <c r="A15" s="20">
        <v>5.8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1798</v>
      </c>
      <c r="C6" s="13">
        <v>1712</v>
      </c>
      <c r="D6" s="13">
        <v>3829</v>
      </c>
      <c r="E6" s="13">
        <v>3829</v>
      </c>
      <c r="F6" s="13">
        <v>3488</v>
      </c>
      <c r="G6" s="14">
        <f>SUM(B6:F6)</f>
        <v>14656</v>
      </c>
      <c r="H6" s="15">
        <f>G6/$G$10</f>
        <v>0.26126640045636051</v>
      </c>
    </row>
    <row r="7" spans="1:8" x14ac:dyDescent="0.2">
      <c r="A7" s="11" t="s">
        <v>12</v>
      </c>
      <c r="B7" s="12">
        <v>3818</v>
      </c>
      <c r="C7" s="13">
        <v>1717</v>
      </c>
      <c r="D7" s="13">
        <v>2630</v>
      </c>
      <c r="E7" s="13">
        <v>1825</v>
      </c>
      <c r="F7" s="13">
        <v>3051</v>
      </c>
      <c r="G7" s="14">
        <f>SUM(B7:F7)</f>
        <v>13041</v>
      </c>
      <c r="H7" s="15">
        <f>G7/$G$10</f>
        <v>0.23247646891043924</v>
      </c>
    </row>
    <row r="8" spans="1:8" x14ac:dyDescent="0.2">
      <c r="A8" s="11" t="s">
        <v>13</v>
      </c>
      <c r="B8" s="12">
        <v>1966</v>
      </c>
      <c r="C8" s="13">
        <v>3640</v>
      </c>
      <c r="D8" s="13">
        <v>2300</v>
      </c>
      <c r="E8" s="13">
        <v>1895</v>
      </c>
      <c r="F8" s="13">
        <v>3402</v>
      </c>
      <c r="G8" s="14">
        <f>SUM(B8:F8)</f>
        <v>13203</v>
      </c>
      <c r="H8" s="15">
        <f>G8/$G$10</f>
        <v>0.23536437535653165</v>
      </c>
    </row>
    <row r="9" spans="1:8" x14ac:dyDescent="0.2">
      <c r="A9" s="3" t="s">
        <v>9</v>
      </c>
      <c r="B9" s="13">
        <v>2322</v>
      </c>
      <c r="C9" s="13">
        <v>4050</v>
      </c>
      <c r="D9" s="13">
        <v>2225</v>
      </c>
      <c r="E9" s="13">
        <v>2344</v>
      </c>
      <c r="F9" s="13">
        <v>4255</v>
      </c>
      <c r="G9" s="14">
        <f>SUM(B9:F9)</f>
        <v>15196</v>
      </c>
      <c r="H9" s="15">
        <f>G9/$G$10</f>
        <v>0.27089275527666856</v>
      </c>
    </row>
    <row r="10" spans="1:8" x14ac:dyDescent="0.2">
      <c r="A10" s="3" t="s">
        <v>8</v>
      </c>
      <c r="B10" s="14">
        <f t="shared" ref="B10:G10" si="0">SUM(B6:B9)</f>
        <v>9904</v>
      </c>
      <c r="C10" s="14">
        <f t="shared" si="0"/>
        <v>11119</v>
      </c>
      <c r="D10" s="14">
        <f t="shared" si="0"/>
        <v>10984</v>
      </c>
      <c r="E10" s="14">
        <f t="shared" si="0"/>
        <v>9893</v>
      </c>
      <c r="F10" s="14">
        <f t="shared" si="0"/>
        <v>14196</v>
      </c>
      <c r="G10" s="14">
        <f t="shared" si="0"/>
        <v>56096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0.17655447803764973</v>
      </c>
      <c r="C11" s="15">
        <f t="shared" si="1"/>
        <v>0.19821377638334284</v>
      </c>
      <c r="D11" s="15">
        <f t="shared" si="1"/>
        <v>0.19580718767826583</v>
      </c>
      <c r="E11" s="15">
        <f t="shared" si="1"/>
        <v>0.17635838562464345</v>
      </c>
      <c r="F11" s="15">
        <f t="shared" si="1"/>
        <v>0.25306617227609812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2476</v>
      </c>
      <c r="C13" s="17">
        <f>AVERAGE(C6:C9)</f>
        <v>2779.75</v>
      </c>
      <c r="D13" s="17">
        <f>AVERAGE(D6:D9)</f>
        <v>2746</v>
      </c>
      <c r="E13" s="17">
        <f>AVERAGE(E6:E9)</f>
        <v>2473.25</v>
      </c>
      <c r="F13" s="17">
        <f>AVERAGE(F6:F9)</f>
        <v>3549</v>
      </c>
      <c r="G13" s="18"/>
      <c r="H13" s="19"/>
    </row>
    <row r="15" spans="1:8" x14ac:dyDescent="0.2">
      <c r="A15" s="20">
        <v>5.4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2731</v>
      </c>
      <c r="C6" s="13">
        <v>2599</v>
      </c>
      <c r="D6" s="13">
        <v>5814</v>
      </c>
      <c r="E6" s="13">
        <v>5814</v>
      </c>
      <c r="F6" s="13">
        <v>5297</v>
      </c>
      <c r="G6" s="14">
        <f>SUM(B6:F6)</f>
        <v>22255</v>
      </c>
      <c r="H6" s="15">
        <f>G6/$G$10</f>
        <v>0.26126411683219458</v>
      </c>
    </row>
    <row r="7" spans="1:8" x14ac:dyDescent="0.2">
      <c r="A7" s="11" t="s">
        <v>12</v>
      </c>
      <c r="B7" s="12">
        <v>5797</v>
      </c>
      <c r="C7" s="13">
        <v>2608</v>
      </c>
      <c r="D7" s="13">
        <v>3993</v>
      </c>
      <c r="E7" s="13">
        <v>2772</v>
      </c>
      <c r="F7" s="13">
        <v>4633</v>
      </c>
      <c r="G7" s="14">
        <f>SUM(B7:F7)</f>
        <v>19803</v>
      </c>
      <c r="H7" s="15">
        <f>G7/$G$10</f>
        <v>0.23247869268155244</v>
      </c>
    </row>
    <row r="8" spans="1:8" x14ac:dyDescent="0.2">
      <c r="A8" s="11" t="s">
        <v>13</v>
      </c>
      <c r="B8" s="12">
        <v>2985</v>
      </c>
      <c r="C8" s="13">
        <v>5527</v>
      </c>
      <c r="D8" s="13">
        <v>3493</v>
      </c>
      <c r="E8" s="13">
        <v>2878</v>
      </c>
      <c r="F8" s="13">
        <v>5166</v>
      </c>
      <c r="G8" s="14">
        <f>SUM(B8:F8)</f>
        <v>20049</v>
      </c>
      <c r="H8" s="15">
        <f>G8/$G$10</f>
        <v>0.23536662675213074</v>
      </c>
    </row>
    <row r="9" spans="1:8" x14ac:dyDescent="0.2">
      <c r="A9" s="3" t="s">
        <v>9</v>
      </c>
      <c r="B9" s="13">
        <v>3526</v>
      </c>
      <c r="C9" s="13">
        <v>6150</v>
      </c>
      <c r="D9" s="13">
        <v>3378</v>
      </c>
      <c r="E9" s="13">
        <v>3559</v>
      </c>
      <c r="F9" s="13">
        <v>6462</v>
      </c>
      <c r="G9" s="14">
        <f>SUM(B9:F9)</f>
        <v>23075</v>
      </c>
      <c r="H9" s="15">
        <f>G9/$G$10</f>
        <v>0.27089056373412224</v>
      </c>
    </row>
    <row r="10" spans="1:8" x14ac:dyDescent="0.2">
      <c r="A10" s="3" t="s">
        <v>8</v>
      </c>
      <c r="B10" s="14">
        <f t="shared" ref="B10:G10" si="0">SUM(B6:B9)</f>
        <v>15039</v>
      </c>
      <c r="C10" s="14">
        <f t="shared" si="0"/>
        <v>16884</v>
      </c>
      <c r="D10" s="14">
        <f t="shared" si="0"/>
        <v>16678</v>
      </c>
      <c r="E10" s="14">
        <f t="shared" si="0"/>
        <v>15023</v>
      </c>
      <c r="F10" s="14">
        <f t="shared" si="0"/>
        <v>21558</v>
      </c>
      <c r="G10" s="14">
        <f t="shared" si="0"/>
        <v>85182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0.17655138409523138</v>
      </c>
      <c r="C11" s="15">
        <f t="shared" si="1"/>
        <v>0.19821088962456856</v>
      </c>
      <c r="D11" s="15">
        <f t="shared" si="1"/>
        <v>0.19579253832969407</v>
      </c>
      <c r="E11" s="15">
        <f t="shared" si="1"/>
        <v>0.17636355098494988</v>
      </c>
      <c r="F11" s="15">
        <f t="shared" si="1"/>
        <v>0.25308163696555608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3759.75</v>
      </c>
      <c r="C13" s="17">
        <f>AVERAGE(C6:C9)</f>
        <v>4221</v>
      </c>
      <c r="D13" s="17">
        <f>AVERAGE(D6:D9)</f>
        <v>4169.5</v>
      </c>
      <c r="E13" s="17">
        <f>AVERAGE(E6:E9)</f>
        <v>3755.75</v>
      </c>
      <c r="F13" s="17">
        <f>AVERAGE(F6:F9)</f>
        <v>5389.5</v>
      </c>
      <c r="G13" s="18"/>
      <c r="H13" s="19"/>
    </row>
    <row r="15" spans="1:8" x14ac:dyDescent="0.2">
      <c r="A15" s="20">
        <v>8.1999999999999993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8"/>
  <sheetViews>
    <sheetView workbookViewId="0">
      <selection activeCell="B4" sqref="B4"/>
    </sheetView>
  </sheetViews>
  <sheetFormatPr defaultRowHeight="12.75" x14ac:dyDescent="0.2"/>
  <cols>
    <col min="1" max="1" width="14.140625" style="1" bestFit="1" customWidth="1"/>
    <col min="2" max="7" width="10" style="1" bestFit="1" customWidth="1"/>
    <col min="8" max="8" width="6.7109375" style="1" bestFit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/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f>SUM(Alabama:Wyoming!B6)</f>
        <v>193475</v>
      </c>
      <c r="C6" s="12">
        <f>SUM(Alabama:Wyoming!C6)</f>
        <v>184180</v>
      </c>
      <c r="D6" s="12">
        <f>SUM(Alabama:Wyoming!D6)</f>
        <v>411930</v>
      </c>
      <c r="E6" s="12">
        <f>SUM(Alabama:Wyoming!E6)</f>
        <v>411930</v>
      </c>
      <c r="F6" s="12">
        <f>SUM(Alabama:Wyoming!F6)</f>
        <v>375325</v>
      </c>
      <c r="G6" s="14">
        <f>SUM(B6:F6)</f>
        <v>1576840</v>
      </c>
      <c r="H6" s="15">
        <f>G6/$G$10</f>
        <v>0.2612627778249067</v>
      </c>
    </row>
    <row r="7" spans="1:8" x14ac:dyDescent="0.2">
      <c r="A7" s="11" t="s">
        <v>12</v>
      </c>
      <c r="B7" s="12">
        <f>SUM(Alabama:Wyoming!B7)</f>
        <v>410770</v>
      </c>
      <c r="C7" s="12">
        <f>SUM(Alabama:Wyoming!C7)</f>
        <v>184756</v>
      </c>
      <c r="D7" s="12">
        <f>SUM(Alabama:Wyoming!D7)</f>
        <v>282950</v>
      </c>
      <c r="E7" s="12">
        <f>SUM(Alabama:Wyoming!E7)</f>
        <v>196376</v>
      </c>
      <c r="F7" s="12">
        <f>SUM(Alabama:Wyoming!F7)</f>
        <v>328279</v>
      </c>
      <c r="G7" s="14">
        <f>SUM(B7:F7)</f>
        <v>1403131</v>
      </c>
      <c r="H7" s="15">
        <f>G7/$G$10</f>
        <v>0.23248135683534102</v>
      </c>
    </row>
    <row r="8" spans="1:8" x14ac:dyDescent="0.2">
      <c r="A8" s="11" t="s">
        <v>13</v>
      </c>
      <c r="B8" s="12">
        <f>SUM(Alabama:Wyoming!B8)</f>
        <v>211485</v>
      </c>
      <c r="C8" s="12">
        <f>SUM(Alabama:Wyoming!C8)</f>
        <v>391595</v>
      </c>
      <c r="D8" s="12">
        <f>SUM(Alabama:Wyoming!D8)</f>
        <v>247505</v>
      </c>
      <c r="E8" s="12">
        <f>SUM(Alabama:Wyoming!E8)</f>
        <v>203935</v>
      </c>
      <c r="F8" s="12">
        <f>SUM(Alabama:Wyoming!F8)</f>
        <v>366030</v>
      </c>
      <c r="G8" s="14">
        <f>SUM(B8:F8)</f>
        <v>1420550</v>
      </c>
      <c r="H8" s="15">
        <f>G8/$G$10</f>
        <v>0.2353674685061079</v>
      </c>
    </row>
    <row r="9" spans="1:8" x14ac:dyDescent="0.2">
      <c r="A9" s="3" t="s">
        <v>9</v>
      </c>
      <c r="B9" s="12">
        <f>SUM(Alabama:Wyoming!B9)</f>
        <v>249830</v>
      </c>
      <c r="C9" s="12">
        <f>SUM(Alabama:Wyoming!C9)</f>
        <v>435750</v>
      </c>
      <c r="D9" s="12">
        <f>SUM(Alabama:Wyoming!D9)</f>
        <v>239374</v>
      </c>
      <c r="E9" s="12">
        <f>SUM(Alabama:Wyoming!E9)</f>
        <v>252155</v>
      </c>
      <c r="F9" s="12">
        <f>SUM(Alabama:Wyoming!F9)</f>
        <v>457826</v>
      </c>
      <c r="G9" s="14">
        <f>SUM(B9:F9)</f>
        <v>1634935</v>
      </c>
      <c r="H9" s="15">
        <f>G9/$G$10</f>
        <v>0.27088839683364441</v>
      </c>
    </row>
    <row r="10" spans="1:8" x14ac:dyDescent="0.2">
      <c r="A10" s="3" t="s">
        <v>8</v>
      </c>
      <c r="B10" s="14">
        <f t="shared" ref="B10:G10" si="0">SUM(B6:B9)</f>
        <v>1065560</v>
      </c>
      <c r="C10" s="14">
        <f t="shared" si="0"/>
        <v>1196281</v>
      </c>
      <c r="D10" s="14">
        <f t="shared" si="0"/>
        <v>1181759</v>
      </c>
      <c r="E10" s="14">
        <f t="shared" si="0"/>
        <v>1064396</v>
      </c>
      <c r="F10" s="14">
        <f t="shared" si="0"/>
        <v>1527460</v>
      </c>
      <c r="G10" s="14">
        <f t="shared" si="0"/>
        <v>6035456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0.17655004029521548</v>
      </c>
      <c r="C11" s="15">
        <f t="shared" si="1"/>
        <v>0.19820888429971156</v>
      </c>
      <c r="D11" s="15">
        <f t="shared" si="1"/>
        <v>0.1958027695007635</v>
      </c>
      <c r="E11" s="15">
        <f t="shared" si="1"/>
        <v>0.1763571799711571</v>
      </c>
      <c r="F11" s="15">
        <f t="shared" si="1"/>
        <v>0.25308112593315235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266390</v>
      </c>
      <c r="C13" s="17">
        <f>AVERAGE(C6:C9)</f>
        <v>299070.25</v>
      </c>
      <c r="D13" s="17">
        <f>AVERAGE(D6:D9)</f>
        <v>295439.75</v>
      </c>
      <c r="E13" s="17">
        <f>AVERAGE(E6:E9)</f>
        <v>266099</v>
      </c>
      <c r="F13" s="17">
        <f>AVERAGE(F6:F9)</f>
        <v>381865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 B6:F9" name="Range1_1_1"/>
  </protectedRanges>
  <mergeCells count="1">
    <mergeCell ref="A1:H1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2964</v>
      </c>
      <c r="C6" s="13">
        <v>2821</v>
      </c>
      <c r="D6" s="13">
        <v>6310</v>
      </c>
      <c r="E6" s="13">
        <v>6310</v>
      </c>
      <c r="F6" s="13">
        <v>5749</v>
      </c>
      <c r="G6" s="14">
        <f>SUM(B6:F6)</f>
        <v>24154</v>
      </c>
      <c r="H6" s="15">
        <f>G6/$G$10</f>
        <v>0.26125707116048152</v>
      </c>
    </row>
    <row r="7" spans="1:8" x14ac:dyDescent="0.2">
      <c r="A7" s="11" t="s">
        <v>12</v>
      </c>
      <c r="B7" s="12">
        <v>6292</v>
      </c>
      <c r="C7" s="13">
        <v>2830</v>
      </c>
      <c r="D7" s="13">
        <v>4334</v>
      </c>
      <c r="E7" s="13">
        <v>3008</v>
      </c>
      <c r="F7" s="13">
        <v>5029</v>
      </c>
      <c r="G7" s="14">
        <f>SUM(B7:F7)</f>
        <v>21493</v>
      </c>
      <c r="H7" s="15">
        <f>G7/$G$10</f>
        <v>0.23247487912777304</v>
      </c>
    </row>
    <row r="8" spans="1:8" x14ac:dyDescent="0.2">
      <c r="A8" s="11" t="s">
        <v>13</v>
      </c>
      <c r="B8" s="12">
        <v>3240</v>
      </c>
      <c r="C8" s="13">
        <v>5999</v>
      </c>
      <c r="D8" s="13">
        <v>3791</v>
      </c>
      <c r="E8" s="13">
        <v>3124</v>
      </c>
      <c r="F8" s="13">
        <v>5607</v>
      </c>
      <c r="G8" s="14">
        <f>SUM(B8:F8)</f>
        <v>21761</v>
      </c>
      <c r="H8" s="15">
        <f>G8/$G$10</f>
        <v>0.23537364931370533</v>
      </c>
    </row>
    <row r="9" spans="1:8" x14ac:dyDescent="0.2">
      <c r="A9" s="3" t="s">
        <v>9</v>
      </c>
      <c r="B9" s="13">
        <v>3827</v>
      </c>
      <c r="C9" s="13">
        <v>6675</v>
      </c>
      <c r="D9" s="13">
        <v>3667</v>
      </c>
      <c r="E9" s="13">
        <v>3863</v>
      </c>
      <c r="F9" s="13">
        <v>7013</v>
      </c>
      <c r="G9" s="14">
        <f>SUM(B9:F9)</f>
        <v>25045</v>
      </c>
      <c r="H9" s="15">
        <f>G9/$G$10</f>
        <v>0.27089440039804008</v>
      </c>
    </row>
    <row r="10" spans="1:8" x14ac:dyDescent="0.2">
      <c r="A10" s="3" t="s">
        <v>8</v>
      </c>
      <c r="B10" s="14">
        <f t="shared" ref="B10:G10" si="0">SUM(B6:B9)</f>
        <v>16323</v>
      </c>
      <c r="C10" s="14">
        <f t="shared" si="0"/>
        <v>18325</v>
      </c>
      <c r="D10" s="14">
        <f t="shared" si="0"/>
        <v>18102</v>
      </c>
      <c r="E10" s="14">
        <f t="shared" si="0"/>
        <v>16305</v>
      </c>
      <c r="F10" s="14">
        <f t="shared" si="0"/>
        <v>23398</v>
      </c>
      <c r="G10" s="14">
        <f t="shared" si="0"/>
        <v>92453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0.17655457367527283</v>
      </c>
      <c r="C11" s="15">
        <f t="shared" si="1"/>
        <v>0.19820881961645376</v>
      </c>
      <c r="D11" s="15">
        <f t="shared" si="1"/>
        <v>0.19579678323039815</v>
      </c>
      <c r="E11" s="15">
        <f t="shared" si="1"/>
        <v>0.17635988015532217</v>
      </c>
      <c r="F11" s="15">
        <f t="shared" si="1"/>
        <v>0.25307994332255307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4080.75</v>
      </c>
      <c r="C13" s="17">
        <f>AVERAGE(C6:C9)</f>
        <v>4581.25</v>
      </c>
      <c r="D13" s="17">
        <f>AVERAGE(D6:D9)</f>
        <v>4525.5</v>
      </c>
      <c r="E13" s="17">
        <f>AVERAGE(E6:E9)</f>
        <v>4076.25</v>
      </c>
      <c r="F13" s="17">
        <f>AVERAGE(F6:F9)</f>
        <v>5849.5</v>
      </c>
      <c r="G13" s="18"/>
      <c r="H13" s="19"/>
    </row>
    <row r="15" spans="1:8" x14ac:dyDescent="0.2">
      <c r="A15" s="20">
        <v>8.9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866</v>
      </c>
      <c r="C6" s="13">
        <v>824</v>
      </c>
      <c r="D6" s="13">
        <v>1843</v>
      </c>
      <c r="E6" s="13">
        <v>1843</v>
      </c>
      <c r="F6" s="13">
        <v>1680</v>
      </c>
      <c r="G6" s="14">
        <f>SUM(B6:F6)</f>
        <v>7056</v>
      </c>
      <c r="H6" s="15">
        <f>G6/$G$10</f>
        <v>0.26125592417061611</v>
      </c>
    </row>
    <row r="7" spans="1:8" x14ac:dyDescent="0.2">
      <c r="A7" s="11" t="s">
        <v>12</v>
      </c>
      <c r="B7" s="12">
        <v>1838</v>
      </c>
      <c r="C7" s="13">
        <v>827</v>
      </c>
      <c r="D7" s="13">
        <v>1266</v>
      </c>
      <c r="E7" s="13">
        <v>879</v>
      </c>
      <c r="F7" s="13">
        <v>1469</v>
      </c>
      <c r="G7" s="14">
        <f>SUM(B7:F7)</f>
        <v>6279</v>
      </c>
      <c r="H7" s="15">
        <f>G7/$G$10</f>
        <v>0.23248667061611375</v>
      </c>
    </row>
    <row r="8" spans="1:8" x14ac:dyDescent="0.2">
      <c r="A8" s="11" t="s">
        <v>13</v>
      </c>
      <c r="B8" s="12">
        <v>946</v>
      </c>
      <c r="C8" s="13">
        <v>1752</v>
      </c>
      <c r="D8" s="13">
        <v>1108</v>
      </c>
      <c r="E8" s="13">
        <v>913</v>
      </c>
      <c r="F8" s="13">
        <v>1638</v>
      </c>
      <c r="G8" s="14">
        <f>SUM(B8:F8)</f>
        <v>6357</v>
      </c>
      <c r="H8" s="15">
        <f>G8/$G$10</f>
        <v>0.23537470379146919</v>
      </c>
    </row>
    <row r="9" spans="1:8" x14ac:dyDescent="0.2">
      <c r="A9" s="3" t="s">
        <v>9</v>
      </c>
      <c r="B9" s="13">
        <v>1118</v>
      </c>
      <c r="C9" s="13">
        <v>1950</v>
      </c>
      <c r="D9" s="13">
        <v>1071</v>
      </c>
      <c r="E9" s="13">
        <v>1128</v>
      </c>
      <c r="F9" s="13">
        <v>2049</v>
      </c>
      <c r="G9" s="14">
        <f>SUM(B9:F9)</f>
        <v>7316</v>
      </c>
      <c r="H9" s="15">
        <f>G9/$G$10</f>
        <v>0.27088270142180093</v>
      </c>
    </row>
    <row r="10" spans="1:8" x14ac:dyDescent="0.2">
      <c r="A10" s="3" t="s">
        <v>8</v>
      </c>
      <c r="B10" s="14">
        <f t="shared" ref="B10:G10" si="0">SUM(B6:B9)</f>
        <v>4768</v>
      </c>
      <c r="C10" s="14">
        <f t="shared" si="0"/>
        <v>5353</v>
      </c>
      <c r="D10" s="14">
        <f t="shared" si="0"/>
        <v>5288</v>
      </c>
      <c r="E10" s="14">
        <f t="shared" si="0"/>
        <v>4763</v>
      </c>
      <c r="F10" s="14">
        <f t="shared" si="0"/>
        <v>6836</v>
      </c>
      <c r="G10" s="14">
        <f t="shared" si="0"/>
        <v>27008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0.17654028436018956</v>
      </c>
      <c r="C11" s="15">
        <f t="shared" si="1"/>
        <v>0.19820053317535544</v>
      </c>
      <c r="D11" s="15">
        <f t="shared" si="1"/>
        <v>0.19579383886255924</v>
      </c>
      <c r="E11" s="15">
        <f t="shared" si="1"/>
        <v>0.17635515402843602</v>
      </c>
      <c r="F11" s="15">
        <f t="shared" si="1"/>
        <v>0.25311018957345971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1192</v>
      </c>
      <c r="C13" s="17">
        <f>AVERAGE(C6:C9)</f>
        <v>1338.25</v>
      </c>
      <c r="D13" s="17">
        <f>AVERAGE(D6:D9)</f>
        <v>1322</v>
      </c>
      <c r="E13" s="17">
        <f>AVERAGE(E6:E9)</f>
        <v>1190.75</v>
      </c>
      <c r="F13" s="17">
        <f>AVERAGE(F6:F9)</f>
        <v>1709</v>
      </c>
      <c r="G13" s="18"/>
      <c r="H13" s="19"/>
    </row>
    <row r="15" spans="1:8" x14ac:dyDescent="0.2">
      <c r="A15" s="20">
        <v>2.6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4196</v>
      </c>
      <c r="C6" s="13">
        <v>3994</v>
      </c>
      <c r="D6" s="13">
        <v>8933</v>
      </c>
      <c r="E6" s="13">
        <v>8933</v>
      </c>
      <c r="F6" s="13">
        <v>8140</v>
      </c>
      <c r="G6" s="14">
        <f>SUM(B6:F6)</f>
        <v>34196</v>
      </c>
      <c r="H6" s="15">
        <f>G6/$G$10</f>
        <v>0.26126153658089357</v>
      </c>
    </row>
    <row r="7" spans="1:8" x14ac:dyDescent="0.2">
      <c r="A7" s="11" t="s">
        <v>12</v>
      </c>
      <c r="B7" s="12">
        <v>8908</v>
      </c>
      <c r="C7" s="13">
        <v>4007</v>
      </c>
      <c r="D7" s="13">
        <v>6136</v>
      </c>
      <c r="E7" s="13">
        <v>4259</v>
      </c>
      <c r="F7" s="13">
        <v>7119</v>
      </c>
      <c r="G7" s="14">
        <f>SUM(B7:F7)</f>
        <v>30429</v>
      </c>
      <c r="H7" s="15">
        <f>G7/$G$10</f>
        <v>0.2324812053052992</v>
      </c>
    </row>
    <row r="8" spans="1:8" x14ac:dyDescent="0.2">
      <c r="A8" s="11" t="s">
        <v>13</v>
      </c>
      <c r="B8" s="12">
        <v>4586</v>
      </c>
      <c r="C8" s="13">
        <v>8492</v>
      </c>
      <c r="D8" s="13">
        <v>5368</v>
      </c>
      <c r="E8" s="13">
        <v>4423</v>
      </c>
      <c r="F8" s="13">
        <v>7938</v>
      </c>
      <c r="G8" s="14">
        <f>SUM(B8:F8)</f>
        <v>30807</v>
      </c>
      <c r="H8" s="15">
        <f>G8/$G$10</f>
        <v>0.23536917058859483</v>
      </c>
    </row>
    <row r="9" spans="1:8" x14ac:dyDescent="0.2">
      <c r="A9" s="3" t="s">
        <v>9</v>
      </c>
      <c r="B9" s="13">
        <v>5418</v>
      </c>
      <c r="C9" s="13">
        <v>9450</v>
      </c>
      <c r="D9" s="13">
        <v>5191</v>
      </c>
      <c r="E9" s="13">
        <v>5468</v>
      </c>
      <c r="F9" s="13">
        <v>9929</v>
      </c>
      <c r="G9" s="14">
        <f>SUM(B9:F9)</f>
        <v>35456</v>
      </c>
      <c r="H9" s="15">
        <f>G9/$G$10</f>
        <v>0.27088808752521237</v>
      </c>
    </row>
    <row r="10" spans="1:8" x14ac:dyDescent="0.2">
      <c r="A10" s="3" t="s">
        <v>8</v>
      </c>
      <c r="B10" s="14">
        <f t="shared" ref="B10:G10" si="0">SUM(B6:B9)</f>
        <v>23108</v>
      </c>
      <c r="C10" s="14">
        <f t="shared" si="0"/>
        <v>25943</v>
      </c>
      <c r="D10" s="14">
        <f t="shared" si="0"/>
        <v>25628</v>
      </c>
      <c r="E10" s="14">
        <f t="shared" si="0"/>
        <v>23083</v>
      </c>
      <c r="F10" s="14">
        <f t="shared" si="0"/>
        <v>33126</v>
      </c>
      <c r="G10" s="14">
        <f t="shared" si="0"/>
        <v>130888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0.17654788827088808</v>
      </c>
      <c r="C11" s="15">
        <f t="shared" si="1"/>
        <v>0.19820762789560539</v>
      </c>
      <c r="D11" s="15">
        <f t="shared" si="1"/>
        <v>0.19580099015952571</v>
      </c>
      <c r="E11" s="15">
        <f t="shared" si="1"/>
        <v>0.17635688527596113</v>
      </c>
      <c r="F11" s="15">
        <f t="shared" si="1"/>
        <v>0.25308660839801966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5777</v>
      </c>
      <c r="C13" s="17">
        <f>AVERAGE(C6:C9)</f>
        <v>6485.75</v>
      </c>
      <c r="D13" s="17">
        <f>AVERAGE(D6:D9)</f>
        <v>6407</v>
      </c>
      <c r="E13" s="17">
        <f>AVERAGE(E6:E9)</f>
        <v>5770.75</v>
      </c>
      <c r="F13" s="17">
        <f>AVERAGE(F6:F9)</f>
        <v>8281.5</v>
      </c>
      <c r="G13" s="18"/>
      <c r="H13" s="19"/>
    </row>
    <row r="15" spans="1:8" x14ac:dyDescent="0.2">
      <c r="A15" s="20">
        <v>12.6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3663</v>
      </c>
      <c r="C6" s="13">
        <v>3487</v>
      </c>
      <c r="D6" s="13">
        <v>7799</v>
      </c>
      <c r="E6" s="13">
        <v>7799</v>
      </c>
      <c r="F6" s="13">
        <v>7106</v>
      </c>
      <c r="G6" s="14">
        <f>SUM(B6:F6)</f>
        <v>29854</v>
      </c>
      <c r="H6" s="15">
        <f>G6/$G$10</f>
        <v>0.26126299576434348</v>
      </c>
    </row>
    <row r="7" spans="1:8" x14ac:dyDescent="0.2">
      <c r="A7" s="11" t="s">
        <v>12</v>
      </c>
      <c r="B7" s="12">
        <v>7777</v>
      </c>
      <c r="C7" s="13">
        <v>3498</v>
      </c>
      <c r="D7" s="13">
        <v>5357</v>
      </c>
      <c r="E7" s="13">
        <v>3718</v>
      </c>
      <c r="F7" s="13">
        <v>6215</v>
      </c>
      <c r="G7" s="14">
        <f>SUM(B7:F7)</f>
        <v>26565</v>
      </c>
      <c r="H7" s="15">
        <f>G7/$G$10</f>
        <v>0.23247978436657682</v>
      </c>
    </row>
    <row r="8" spans="1:8" x14ac:dyDescent="0.2">
      <c r="A8" s="11" t="s">
        <v>13</v>
      </c>
      <c r="B8" s="12">
        <v>4004</v>
      </c>
      <c r="C8" s="13">
        <v>7414</v>
      </c>
      <c r="D8" s="13">
        <v>4686</v>
      </c>
      <c r="E8" s="13">
        <v>3861</v>
      </c>
      <c r="F8" s="13">
        <v>6930</v>
      </c>
      <c r="G8" s="14">
        <f>SUM(B8:F8)</f>
        <v>26895</v>
      </c>
      <c r="H8" s="15">
        <f>G8/$G$10</f>
        <v>0.23536773199845976</v>
      </c>
    </row>
    <row r="9" spans="1:8" x14ac:dyDescent="0.2">
      <c r="A9" s="3" t="s">
        <v>9</v>
      </c>
      <c r="B9" s="13">
        <v>4730</v>
      </c>
      <c r="C9" s="13">
        <v>8250</v>
      </c>
      <c r="D9" s="13">
        <v>4532</v>
      </c>
      <c r="E9" s="13">
        <v>4774</v>
      </c>
      <c r="F9" s="13">
        <v>8668</v>
      </c>
      <c r="G9" s="14">
        <f>SUM(B9:F9)</f>
        <v>30954</v>
      </c>
      <c r="H9" s="15">
        <f>G9/$G$10</f>
        <v>0.27088948787061995</v>
      </c>
    </row>
    <row r="10" spans="1:8" x14ac:dyDescent="0.2">
      <c r="A10" s="3" t="s">
        <v>8</v>
      </c>
      <c r="B10" s="14">
        <f t="shared" ref="B10:G10" si="0">SUM(B6:B9)</f>
        <v>20174</v>
      </c>
      <c r="C10" s="14">
        <f t="shared" si="0"/>
        <v>22649</v>
      </c>
      <c r="D10" s="14">
        <f t="shared" si="0"/>
        <v>22374</v>
      </c>
      <c r="E10" s="14">
        <f t="shared" si="0"/>
        <v>20152</v>
      </c>
      <c r="F10" s="14">
        <f t="shared" si="0"/>
        <v>28919</v>
      </c>
      <c r="G10" s="14">
        <f t="shared" si="0"/>
        <v>114268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0.17654986522911051</v>
      </c>
      <c r="C11" s="15">
        <f t="shared" si="1"/>
        <v>0.19820947246823259</v>
      </c>
      <c r="D11" s="15">
        <f t="shared" si="1"/>
        <v>0.19580284944166346</v>
      </c>
      <c r="E11" s="15">
        <f t="shared" si="1"/>
        <v>0.17635733538698498</v>
      </c>
      <c r="F11" s="15">
        <f t="shared" si="1"/>
        <v>0.25308047747400847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5043.5</v>
      </c>
      <c r="C13" s="17">
        <f>AVERAGE(C6:C9)</f>
        <v>5662.25</v>
      </c>
      <c r="D13" s="17">
        <f>AVERAGE(D6:D9)</f>
        <v>5593.5</v>
      </c>
      <c r="E13" s="17">
        <f>AVERAGE(E6:E9)</f>
        <v>5038</v>
      </c>
      <c r="F13" s="17">
        <f>AVERAGE(F6:F9)</f>
        <v>7229.75</v>
      </c>
      <c r="G13" s="18"/>
      <c r="H13" s="19"/>
    </row>
    <row r="15" spans="1:8" x14ac:dyDescent="0.2">
      <c r="A15" s="20">
        <v>11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6627</v>
      </c>
      <c r="C6" s="13">
        <v>6308</v>
      </c>
      <c r="D6" s="13">
        <v>14109</v>
      </c>
      <c r="E6" s="13">
        <v>14109</v>
      </c>
      <c r="F6" s="13">
        <v>12855</v>
      </c>
      <c r="G6" s="14">
        <f>SUM(B6:F6)</f>
        <v>54008</v>
      </c>
      <c r="H6" s="15">
        <f>G6/$G$10</f>
        <v>0.26126034607030735</v>
      </c>
    </row>
    <row r="7" spans="1:8" x14ac:dyDescent="0.2">
      <c r="A7" s="11" t="s">
        <v>12</v>
      </c>
      <c r="B7" s="12">
        <v>14069</v>
      </c>
      <c r="C7" s="13">
        <v>6328</v>
      </c>
      <c r="D7" s="13">
        <v>9691</v>
      </c>
      <c r="E7" s="13">
        <v>6726</v>
      </c>
      <c r="F7" s="13">
        <v>11244</v>
      </c>
      <c r="G7" s="14">
        <f>SUM(B7:F7)</f>
        <v>48058</v>
      </c>
      <c r="H7" s="15">
        <f>G7/$G$10</f>
        <v>0.23247759056893108</v>
      </c>
    </row>
    <row r="8" spans="1:8" x14ac:dyDescent="0.2">
      <c r="A8" s="11" t="s">
        <v>13</v>
      </c>
      <c r="B8" s="12">
        <v>7244</v>
      </c>
      <c r="C8" s="13">
        <v>13413</v>
      </c>
      <c r="D8" s="13">
        <v>8477</v>
      </c>
      <c r="E8" s="13">
        <v>6985</v>
      </c>
      <c r="F8" s="13">
        <v>12537</v>
      </c>
      <c r="G8" s="14">
        <f>SUM(B8:F8)</f>
        <v>48656</v>
      </c>
      <c r="H8" s="15">
        <f>G8/$G$10</f>
        <v>0.23537037843276687</v>
      </c>
    </row>
    <row r="9" spans="1:8" x14ac:dyDescent="0.2">
      <c r="A9" s="3" t="s">
        <v>9</v>
      </c>
      <c r="B9" s="13">
        <v>8557</v>
      </c>
      <c r="C9" s="13">
        <v>14925</v>
      </c>
      <c r="D9" s="13">
        <v>8199</v>
      </c>
      <c r="E9" s="13">
        <v>8637</v>
      </c>
      <c r="F9" s="13">
        <v>15681</v>
      </c>
      <c r="G9" s="14">
        <f>SUM(B9:F9)</f>
        <v>55999</v>
      </c>
      <c r="H9" s="15">
        <f>G9/$G$10</f>
        <v>0.27089168492799476</v>
      </c>
    </row>
    <row r="10" spans="1:8" x14ac:dyDescent="0.2">
      <c r="A10" s="3" t="s">
        <v>8</v>
      </c>
      <c r="B10" s="14">
        <f t="shared" ref="B10:G10" si="0">SUM(B6:B9)</f>
        <v>36497</v>
      </c>
      <c r="C10" s="14">
        <f t="shared" si="0"/>
        <v>40974</v>
      </c>
      <c r="D10" s="14">
        <f t="shared" si="0"/>
        <v>40476</v>
      </c>
      <c r="E10" s="14">
        <f t="shared" si="0"/>
        <v>36457</v>
      </c>
      <c r="F10" s="14">
        <f t="shared" si="0"/>
        <v>52317</v>
      </c>
      <c r="G10" s="14">
        <f t="shared" si="0"/>
        <v>206721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0.17655197101407211</v>
      </c>
      <c r="C11" s="15">
        <f t="shared" si="1"/>
        <v>0.19820918048964548</v>
      </c>
      <c r="D11" s="15">
        <f t="shared" si="1"/>
        <v>0.19580013641574875</v>
      </c>
      <c r="E11" s="15">
        <f t="shared" si="1"/>
        <v>0.17635847349809647</v>
      </c>
      <c r="F11" s="15">
        <f t="shared" si="1"/>
        <v>0.25308023858243722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9124.25</v>
      </c>
      <c r="C13" s="17">
        <f>AVERAGE(C6:C9)</f>
        <v>10243.5</v>
      </c>
      <c r="D13" s="17">
        <f>AVERAGE(D6:D9)</f>
        <v>10119</v>
      </c>
      <c r="E13" s="17">
        <f>AVERAGE(E6:E9)</f>
        <v>9114.25</v>
      </c>
      <c r="F13" s="17">
        <f>AVERAGE(F6:F9)</f>
        <v>13079.25</v>
      </c>
      <c r="G13" s="18"/>
      <c r="H13" s="19"/>
    </row>
    <row r="15" spans="1:8" x14ac:dyDescent="0.2">
      <c r="A15" s="20">
        <v>19.899999999999999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3363</v>
      </c>
      <c r="C6" s="13">
        <v>3202</v>
      </c>
      <c r="D6" s="13">
        <v>7161</v>
      </c>
      <c r="E6" s="13">
        <v>7161</v>
      </c>
      <c r="F6" s="13">
        <v>6525</v>
      </c>
      <c r="G6" s="14">
        <f>SUM(B6:F6)</f>
        <v>27412</v>
      </c>
      <c r="H6" s="15">
        <f>G6/$G$10</f>
        <v>0.2612657262676325</v>
      </c>
    </row>
    <row r="7" spans="1:8" x14ac:dyDescent="0.2">
      <c r="A7" s="11" t="s">
        <v>12</v>
      </c>
      <c r="B7" s="12">
        <v>7141</v>
      </c>
      <c r="C7" s="13">
        <v>3212</v>
      </c>
      <c r="D7" s="13">
        <v>4919</v>
      </c>
      <c r="E7" s="13">
        <v>3414</v>
      </c>
      <c r="F7" s="13">
        <v>5707</v>
      </c>
      <c r="G7" s="14">
        <f>SUM(B7:F7)</f>
        <v>24393</v>
      </c>
      <c r="H7" s="15">
        <f>G7/$G$10</f>
        <v>0.23249142203583684</v>
      </c>
    </row>
    <row r="8" spans="1:8" x14ac:dyDescent="0.2">
      <c r="A8" s="11" t="s">
        <v>13</v>
      </c>
      <c r="B8" s="12">
        <v>3676</v>
      </c>
      <c r="C8" s="13">
        <v>6807</v>
      </c>
      <c r="D8" s="13">
        <v>4303</v>
      </c>
      <c r="E8" s="13">
        <v>3545</v>
      </c>
      <c r="F8" s="13">
        <v>6363</v>
      </c>
      <c r="G8" s="14">
        <f>SUM(B8:F8)</f>
        <v>24694</v>
      </c>
      <c r="H8" s="15">
        <f>G8/$G$10</f>
        <v>0.23536027449485322</v>
      </c>
    </row>
    <row r="9" spans="1:8" x14ac:dyDescent="0.2">
      <c r="A9" s="3" t="s">
        <v>9</v>
      </c>
      <c r="B9" s="13">
        <v>4343</v>
      </c>
      <c r="C9" s="13">
        <v>7575</v>
      </c>
      <c r="D9" s="13">
        <v>4161</v>
      </c>
      <c r="E9" s="13">
        <v>4383</v>
      </c>
      <c r="F9" s="13">
        <v>7959</v>
      </c>
      <c r="G9" s="14">
        <f>SUM(B9:F9)</f>
        <v>28421</v>
      </c>
      <c r="H9" s="15">
        <f>G9/$G$10</f>
        <v>0.27088257720167747</v>
      </c>
    </row>
    <row r="10" spans="1:8" x14ac:dyDescent="0.2">
      <c r="A10" s="3" t="s">
        <v>8</v>
      </c>
      <c r="B10" s="14">
        <f t="shared" ref="B10:G10" si="0">SUM(B6:B9)</f>
        <v>18523</v>
      </c>
      <c r="C10" s="14">
        <f t="shared" si="0"/>
        <v>20796</v>
      </c>
      <c r="D10" s="14">
        <f t="shared" si="0"/>
        <v>20544</v>
      </c>
      <c r="E10" s="14">
        <f t="shared" si="0"/>
        <v>18503</v>
      </c>
      <c r="F10" s="14">
        <f t="shared" si="0"/>
        <v>26554</v>
      </c>
      <c r="G10" s="14">
        <f t="shared" si="0"/>
        <v>104920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0.17654403354937095</v>
      </c>
      <c r="C11" s="15">
        <f t="shared" si="1"/>
        <v>0.19820815859702631</v>
      </c>
      <c r="D11" s="15">
        <f t="shared" si="1"/>
        <v>0.19580632863133815</v>
      </c>
      <c r="E11" s="15">
        <f t="shared" si="1"/>
        <v>0.17635341212352268</v>
      </c>
      <c r="F11" s="15">
        <f t="shared" si="1"/>
        <v>0.25308806709874188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4630.75</v>
      </c>
      <c r="C13" s="17">
        <f>AVERAGE(C6:C9)</f>
        <v>5199</v>
      </c>
      <c r="D13" s="17">
        <f>AVERAGE(D6:D9)</f>
        <v>5136</v>
      </c>
      <c r="E13" s="17">
        <f>AVERAGE(E6:E9)</f>
        <v>4625.75</v>
      </c>
      <c r="F13" s="17">
        <f>AVERAGE(F6:F9)</f>
        <v>6638.5</v>
      </c>
      <c r="G13" s="18"/>
      <c r="H13" s="19"/>
    </row>
    <row r="15" spans="1:8" x14ac:dyDescent="0.2">
      <c r="A15" s="20">
        <v>10.1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1898</v>
      </c>
      <c r="C6" s="13">
        <v>1807</v>
      </c>
      <c r="D6" s="13">
        <v>4041</v>
      </c>
      <c r="E6" s="13">
        <v>4041</v>
      </c>
      <c r="F6" s="13">
        <v>3682</v>
      </c>
      <c r="G6" s="14">
        <f>SUM(B6:F6)</f>
        <v>15469</v>
      </c>
      <c r="H6" s="15">
        <f>G6/$G$10</f>
        <v>0.2612433080573523</v>
      </c>
    </row>
    <row r="7" spans="1:8" x14ac:dyDescent="0.2">
      <c r="A7" s="11" t="s">
        <v>12</v>
      </c>
      <c r="B7" s="12">
        <v>4030</v>
      </c>
      <c r="C7" s="13">
        <v>1813</v>
      </c>
      <c r="D7" s="13">
        <v>2776</v>
      </c>
      <c r="E7" s="13">
        <v>1927</v>
      </c>
      <c r="F7" s="13">
        <v>3221</v>
      </c>
      <c r="G7" s="14">
        <f>SUM(B7:F7)</f>
        <v>13767</v>
      </c>
      <c r="H7" s="15">
        <f>G7/$G$10</f>
        <v>0.2324996200158749</v>
      </c>
    </row>
    <row r="8" spans="1:8" x14ac:dyDescent="0.2">
      <c r="A8" s="11" t="s">
        <v>13</v>
      </c>
      <c r="B8" s="12">
        <v>2075</v>
      </c>
      <c r="C8" s="13">
        <v>3842</v>
      </c>
      <c r="D8" s="13">
        <v>2428</v>
      </c>
      <c r="E8" s="13">
        <v>2001</v>
      </c>
      <c r="F8" s="13">
        <v>3591</v>
      </c>
      <c r="G8" s="14">
        <f>SUM(B8:F8)</f>
        <v>13937</v>
      </c>
      <c r="H8" s="15">
        <f>G8/$G$10</f>
        <v>0.23537061118335501</v>
      </c>
    </row>
    <row r="9" spans="1:8" x14ac:dyDescent="0.2">
      <c r="A9" s="3" t="s">
        <v>9</v>
      </c>
      <c r="B9" s="13">
        <v>2451</v>
      </c>
      <c r="C9" s="13">
        <v>4275</v>
      </c>
      <c r="D9" s="13">
        <v>2348</v>
      </c>
      <c r="E9" s="13">
        <v>2474</v>
      </c>
      <c r="F9" s="13">
        <v>4492</v>
      </c>
      <c r="G9" s="14">
        <f>SUM(B9:F9)</f>
        <v>16040</v>
      </c>
      <c r="H9" s="15">
        <f>G9/$G$10</f>
        <v>0.27088646074341782</v>
      </c>
    </row>
    <row r="10" spans="1:8" x14ac:dyDescent="0.2">
      <c r="A10" s="3" t="s">
        <v>8</v>
      </c>
      <c r="B10" s="14">
        <f t="shared" ref="B10:G10" si="0">SUM(B6:B9)</f>
        <v>10454</v>
      </c>
      <c r="C10" s="14">
        <f t="shared" si="0"/>
        <v>11737</v>
      </c>
      <c r="D10" s="14">
        <f t="shared" si="0"/>
        <v>11593</v>
      </c>
      <c r="E10" s="14">
        <f t="shared" si="0"/>
        <v>10443</v>
      </c>
      <c r="F10" s="14">
        <f t="shared" si="0"/>
        <v>14986</v>
      </c>
      <c r="G10" s="14">
        <f t="shared" si="0"/>
        <v>59213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0.1765490686166889</v>
      </c>
      <c r="C11" s="15">
        <f t="shared" si="1"/>
        <v>0.19821660783949471</v>
      </c>
      <c r="D11" s="15">
        <f t="shared" si="1"/>
        <v>0.19578470943880566</v>
      </c>
      <c r="E11" s="15">
        <f t="shared" si="1"/>
        <v>0.1763632985999696</v>
      </c>
      <c r="F11" s="15">
        <f t="shared" si="1"/>
        <v>0.25308631550504113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2613.5</v>
      </c>
      <c r="C13" s="17">
        <f>AVERAGE(C6:C9)</f>
        <v>2934.25</v>
      </c>
      <c r="D13" s="17">
        <f>AVERAGE(D6:D9)</f>
        <v>2898.25</v>
      </c>
      <c r="E13" s="17">
        <f>AVERAGE(E6:E9)</f>
        <v>2610.75</v>
      </c>
      <c r="F13" s="17">
        <f>AVERAGE(F6:F9)</f>
        <v>3746.5</v>
      </c>
      <c r="G13" s="18"/>
      <c r="H13" s="19"/>
    </row>
    <row r="15" spans="1:8" x14ac:dyDescent="0.2">
      <c r="A15" s="20">
        <v>5.7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89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3796</v>
      </c>
      <c r="C6" s="13">
        <v>3614</v>
      </c>
      <c r="D6" s="13">
        <v>8083</v>
      </c>
      <c r="E6" s="13">
        <v>8083</v>
      </c>
      <c r="F6" s="13">
        <v>7364</v>
      </c>
      <c r="G6" s="14">
        <f>SUM(B6:F6)</f>
        <v>30940</v>
      </c>
      <c r="H6" s="15">
        <f>G6/$G$10</f>
        <v>0.26126460852529892</v>
      </c>
    </row>
    <row r="7" spans="1:8" x14ac:dyDescent="0.2">
      <c r="A7" s="11" t="s">
        <v>12</v>
      </c>
      <c r="B7" s="12">
        <v>8060</v>
      </c>
      <c r="C7" s="13">
        <v>3625</v>
      </c>
      <c r="D7" s="13">
        <v>5552</v>
      </c>
      <c r="E7" s="13">
        <v>3853</v>
      </c>
      <c r="F7" s="13">
        <v>6441</v>
      </c>
      <c r="G7" s="14">
        <f>SUM(B7:F7)</f>
        <v>27531</v>
      </c>
      <c r="H7" s="15">
        <f>G7/$G$10</f>
        <v>0.23247821387556578</v>
      </c>
    </row>
    <row r="8" spans="1:8" x14ac:dyDescent="0.2">
      <c r="A8" s="11" t="s">
        <v>13</v>
      </c>
      <c r="B8" s="12">
        <v>4150</v>
      </c>
      <c r="C8" s="13">
        <v>7684</v>
      </c>
      <c r="D8" s="13">
        <v>4856</v>
      </c>
      <c r="E8" s="13">
        <v>4001</v>
      </c>
      <c r="F8" s="13">
        <v>7182</v>
      </c>
      <c r="G8" s="14">
        <f>SUM(B8:F8)</f>
        <v>27873</v>
      </c>
      <c r="H8" s="15">
        <f>G8/$G$10</f>
        <v>0.2353661419982436</v>
      </c>
    </row>
    <row r="9" spans="1:8" x14ac:dyDescent="0.2">
      <c r="A9" s="3" t="s">
        <v>9</v>
      </c>
      <c r="B9" s="13">
        <v>4902</v>
      </c>
      <c r="C9" s="13">
        <v>8550</v>
      </c>
      <c r="D9" s="13">
        <v>4697</v>
      </c>
      <c r="E9" s="13">
        <v>4948</v>
      </c>
      <c r="F9" s="13">
        <v>8983</v>
      </c>
      <c r="G9" s="14">
        <f>SUM(B9:F9)</f>
        <v>32080</v>
      </c>
      <c r="H9" s="15">
        <f>G9/$G$10</f>
        <v>0.27089103560089173</v>
      </c>
    </row>
    <row r="10" spans="1:8" x14ac:dyDescent="0.2">
      <c r="A10" s="3" t="s">
        <v>8</v>
      </c>
      <c r="B10" s="14">
        <f t="shared" ref="B10:G10" si="0">SUM(B6:B9)</f>
        <v>20908</v>
      </c>
      <c r="C10" s="14">
        <f t="shared" si="0"/>
        <v>23473</v>
      </c>
      <c r="D10" s="14">
        <f t="shared" si="0"/>
        <v>23188</v>
      </c>
      <c r="E10" s="14">
        <f t="shared" si="0"/>
        <v>20885</v>
      </c>
      <c r="F10" s="14">
        <f t="shared" si="0"/>
        <v>29970</v>
      </c>
      <c r="G10" s="14">
        <f t="shared" si="0"/>
        <v>118424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0.17655205026008242</v>
      </c>
      <c r="C11" s="15">
        <f t="shared" si="1"/>
        <v>0.19821151118016619</v>
      </c>
      <c r="D11" s="15">
        <f t="shared" si="1"/>
        <v>0.19580490441126799</v>
      </c>
      <c r="E11" s="15">
        <f t="shared" si="1"/>
        <v>0.17635783287171519</v>
      </c>
      <c r="F11" s="15">
        <f t="shared" si="1"/>
        <v>0.2530737012767682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5227</v>
      </c>
      <c r="C13" s="17">
        <f>AVERAGE(C6:C9)</f>
        <v>5868.25</v>
      </c>
      <c r="D13" s="17">
        <f>AVERAGE(D6:D9)</f>
        <v>5797</v>
      </c>
      <c r="E13" s="17">
        <f>AVERAGE(E6:E9)</f>
        <v>5221.25</v>
      </c>
      <c r="F13" s="17">
        <f>AVERAGE(F6:F9)</f>
        <v>7492.5</v>
      </c>
      <c r="G13" s="18"/>
      <c r="H13" s="19"/>
    </row>
    <row r="15" spans="1:8" x14ac:dyDescent="0.2">
      <c r="A15" s="20">
        <v>11.4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599</v>
      </c>
      <c r="C6" s="13">
        <v>571</v>
      </c>
      <c r="D6" s="13">
        <v>1276</v>
      </c>
      <c r="E6" s="13">
        <v>1276</v>
      </c>
      <c r="F6" s="13">
        <v>1163</v>
      </c>
      <c r="G6" s="14">
        <f>SUM(B6:F6)</f>
        <v>4885</v>
      </c>
      <c r="H6" s="15">
        <f>G6/$G$10</f>
        <v>0.26125788854422932</v>
      </c>
    </row>
    <row r="7" spans="1:8" x14ac:dyDescent="0.2">
      <c r="A7" s="11" t="s">
        <v>12</v>
      </c>
      <c r="B7" s="12">
        <v>1273</v>
      </c>
      <c r="C7" s="13">
        <v>572</v>
      </c>
      <c r="D7" s="13">
        <v>877</v>
      </c>
      <c r="E7" s="13">
        <v>608</v>
      </c>
      <c r="F7" s="13">
        <v>1017</v>
      </c>
      <c r="G7" s="14">
        <f>SUM(B7:F7)</f>
        <v>4347</v>
      </c>
      <c r="H7" s="15">
        <f>G7/$G$10</f>
        <v>0.23248475772809926</v>
      </c>
    </row>
    <row r="8" spans="1:8" x14ac:dyDescent="0.2">
      <c r="A8" s="11" t="s">
        <v>13</v>
      </c>
      <c r="B8" s="12">
        <v>655</v>
      </c>
      <c r="C8" s="13">
        <v>1213</v>
      </c>
      <c r="D8" s="13">
        <v>767</v>
      </c>
      <c r="E8" s="13">
        <v>632</v>
      </c>
      <c r="F8" s="13">
        <v>1134</v>
      </c>
      <c r="G8" s="14">
        <f>SUM(B8:F8)</f>
        <v>4401</v>
      </c>
      <c r="H8" s="15">
        <f>G8/$G$10</f>
        <v>0.23537276714087069</v>
      </c>
    </row>
    <row r="9" spans="1:8" x14ac:dyDescent="0.2">
      <c r="A9" s="3" t="s">
        <v>9</v>
      </c>
      <c r="B9" s="13">
        <v>774</v>
      </c>
      <c r="C9" s="13">
        <v>1350</v>
      </c>
      <c r="D9" s="13">
        <v>742</v>
      </c>
      <c r="E9" s="13">
        <v>781</v>
      </c>
      <c r="F9" s="13">
        <v>1418</v>
      </c>
      <c r="G9" s="14">
        <f>SUM(B9:F9)</f>
        <v>5065</v>
      </c>
      <c r="H9" s="15">
        <f>G9/$G$10</f>
        <v>0.2708845865868007</v>
      </c>
    </row>
    <row r="10" spans="1:8" x14ac:dyDescent="0.2">
      <c r="A10" s="3" t="s">
        <v>8</v>
      </c>
      <c r="B10" s="14">
        <f t="shared" ref="B10:G10" si="0">SUM(B6:B9)</f>
        <v>3301</v>
      </c>
      <c r="C10" s="14">
        <f t="shared" si="0"/>
        <v>3706</v>
      </c>
      <c r="D10" s="14">
        <f t="shared" si="0"/>
        <v>3662</v>
      </c>
      <c r="E10" s="14">
        <f t="shared" si="0"/>
        <v>3297</v>
      </c>
      <c r="F10" s="14">
        <f t="shared" si="0"/>
        <v>4732</v>
      </c>
      <c r="G10" s="14">
        <f t="shared" si="0"/>
        <v>18698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0.17654294576960103</v>
      </c>
      <c r="C11" s="15">
        <f t="shared" si="1"/>
        <v>0.19820301636538668</v>
      </c>
      <c r="D11" s="15">
        <f t="shared" si="1"/>
        <v>0.1958498235105359</v>
      </c>
      <c r="E11" s="15">
        <f t="shared" si="1"/>
        <v>0.17632901914643279</v>
      </c>
      <c r="F11" s="15">
        <f t="shared" si="1"/>
        <v>0.25307519520804367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825.25</v>
      </c>
      <c r="C13" s="17">
        <f>AVERAGE(C6:C9)</f>
        <v>926.5</v>
      </c>
      <c r="D13" s="17">
        <f>AVERAGE(D6:D9)</f>
        <v>915.5</v>
      </c>
      <c r="E13" s="17">
        <f>AVERAGE(E6:E9)</f>
        <v>824.25</v>
      </c>
      <c r="F13" s="17">
        <f>AVERAGE(F6:F9)</f>
        <v>1183</v>
      </c>
      <c r="G13" s="18"/>
      <c r="H13" s="19"/>
    </row>
    <row r="15" spans="1:8" x14ac:dyDescent="0.2">
      <c r="A15" s="20">
        <v>1.8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1166</v>
      </c>
      <c r="C6" s="13">
        <v>1110</v>
      </c>
      <c r="D6" s="13">
        <v>2482</v>
      </c>
      <c r="E6" s="13">
        <v>2482</v>
      </c>
      <c r="F6" s="13">
        <v>2261</v>
      </c>
      <c r="G6" s="14">
        <f>SUM(B6:F6)</f>
        <v>9501</v>
      </c>
      <c r="H6" s="15">
        <f>G6/$G$10</f>
        <v>0.26128925801661074</v>
      </c>
    </row>
    <row r="7" spans="1:8" x14ac:dyDescent="0.2">
      <c r="A7" s="11" t="s">
        <v>12</v>
      </c>
      <c r="B7" s="12">
        <v>2475</v>
      </c>
      <c r="C7" s="13">
        <v>1113</v>
      </c>
      <c r="D7" s="13">
        <v>1705</v>
      </c>
      <c r="E7" s="13">
        <v>1183</v>
      </c>
      <c r="F7" s="13">
        <v>1978</v>
      </c>
      <c r="G7" s="14">
        <f>SUM(B7:F7)</f>
        <v>8454</v>
      </c>
      <c r="H7" s="15">
        <f>G7/$G$10</f>
        <v>0.23249546229580331</v>
      </c>
    </row>
    <row r="8" spans="1:8" x14ac:dyDescent="0.2">
      <c r="A8" s="11" t="s">
        <v>13</v>
      </c>
      <c r="B8" s="12">
        <v>1274</v>
      </c>
      <c r="C8" s="13">
        <v>2359</v>
      </c>
      <c r="D8" s="13">
        <v>1491</v>
      </c>
      <c r="E8" s="13">
        <v>1229</v>
      </c>
      <c r="F8" s="13">
        <v>2205</v>
      </c>
      <c r="G8" s="14">
        <f>SUM(B8:F8)</f>
        <v>8558</v>
      </c>
      <c r="H8" s="15">
        <f>G8/$G$10</f>
        <v>0.23535559100159506</v>
      </c>
    </row>
    <row r="9" spans="1:8" x14ac:dyDescent="0.2">
      <c r="A9" s="3" t="s">
        <v>9</v>
      </c>
      <c r="B9" s="13">
        <v>1505</v>
      </c>
      <c r="C9" s="13">
        <v>2625</v>
      </c>
      <c r="D9" s="13">
        <v>1442</v>
      </c>
      <c r="E9" s="13">
        <v>1519</v>
      </c>
      <c r="F9" s="13">
        <v>2758</v>
      </c>
      <c r="G9" s="14">
        <f>SUM(B9:F9)</f>
        <v>9849</v>
      </c>
      <c r="H9" s="15">
        <f>G9/$G$10</f>
        <v>0.27085968868599086</v>
      </c>
    </row>
    <row r="10" spans="1:8" x14ac:dyDescent="0.2">
      <c r="A10" s="3" t="s">
        <v>8</v>
      </c>
      <c r="B10" s="14">
        <f t="shared" ref="B10:G10" si="0">SUM(B6:B9)</f>
        <v>6420</v>
      </c>
      <c r="C10" s="14">
        <f t="shared" si="0"/>
        <v>7207</v>
      </c>
      <c r="D10" s="14">
        <f t="shared" si="0"/>
        <v>7120</v>
      </c>
      <c r="E10" s="14">
        <f t="shared" si="0"/>
        <v>6413</v>
      </c>
      <c r="F10" s="14">
        <f t="shared" si="0"/>
        <v>9202</v>
      </c>
      <c r="G10" s="14">
        <f t="shared" si="0"/>
        <v>36362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0.17655794510752984</v>
      </c>
      <c r="C11" s="15">
        <f t="shared" si="1"/>
        <v>0.19820141906385788</v>
      </c>
      <c r="D11" s="15">
        <f t="shared" si="1"/>
        <v>0.19580881139651285</v>
      </c>
      <c r="E11" s="15">
        <f t="shared" si="1"/>
        <v>0.17636543644464001</v>
      </c>
      <c r="F11" s="15">
        <f t="shared" si="1"/>
        <v>0.25306638798745945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1605</v>
      </c>
      <c r="C13" s="17">
        <f>AVERAGE(C6:C9)</f>
        <v>1801.75</v>
      </c>
      <c r="D13" s="17">
        <f>AVERAGE(D6:D9)</f>
        <v>1780</v>
      </c>
      <c r="E13" s="17">
        <f>AVERAGE(E6:E9)</f>
        <v>1603.25</v>
      </c>
      <c r="F13" s="17">
        <f>AVERAGE(F6:F9)</f>
        <v>2300.5</v>
      </c>
      <c r="G13" s="18"/>
      <c r="H13" s="19"/>
    </row>
    <row r="15" spans="1:8" x14ac:dyDescent="0.2">
      <c r="A15" s="20">
        <v>3.5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8"/>
  <sheetViews>
    <sheetView workbookViewId="0">
      <selection activeCell="H17" sqref="H17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68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2964</v>
      </c>
      <c r="C6" s="13">
        <v>2821</v>
      </c>
      <c r="D6" s="13">
        <v>6310</v>
      </c>
      <c r="E6" s="13">
        <v>6310</v>
      </c>
      <c r="F6" s="13">
        <v>5749</v>
      </c>
      <c r="G6" s="14">
        <f>SUM(B6:F6)</f>
        <v>24154</v>
      </c>
      <c r="H6" s="15">
        <f>G6/$G$10</f>
        <v>0.26125707116048152</v>
      </c>
    </row>
    <row r="7" spans="1:8" x14ac:dyDescent="0.2">
      <c r="A7" s="11" t="s">
        <v>12</v>
      </c>
      <c r="B7" s="12">
        <v>6292</v>
      </c>
      <c r="C7" s="13">
        <v>2830</v>
      </c>
      <c r="D7" s="13">
        <v>4334</v>
      </c>
      <c r="E7" s="13">
        <v>3008</v>
      </c>
      <c r="F7" s="13">
        <v>5029</v>
      </c>
      <c r="G7" s="14">
        <f>SUM(B7:F7)</f>
        <v>21493</v>
      </c>
      <c r="H7" s="15">
        <f>G7/$G$10</f>
        <v>0.23247487912777304</v>
      </c>
    </row>
    <row r="8" spans="1:8" x14ac:dyDescent="0.2">
      <c r="A8" s="11" t="s">
        <v>13</v>
      </c>
      <c r="B8" s="12">
        <v>3240</v>
      </c>
      <c r="C8" s="13">
        <v>5999</v>
      </c>
      <c r="D8" s="13">
        <v>3791</v>
      </c>
      <c r="E8" s="13">
        <v>3124</v>
      </c>
      <c r="F8" s="13">
        <v>5607</v>
      </c>
      <c r="G8" s="14">
        <f>SUM(B8:F8)</f>
        <v>21761</v>
      </c>
      <c r="H8" s="15">
        <f>G8/$G$10</f>
        <v>0.23537364931370533</v>
      </c>
    </row>
    <row r="9" spans="1:8" x14ac:dyDescent="0.2">
      <c r="A9" s="3" t="s">
        <v>9</v>
      </c>
      <c r="B9" s="13">
        <v>3827</v>
      </c>
      <c r="C9" s="13">
        <v>6675</v>
      </c>
      <c r="D9" s="13">
        <v>3667</v>
      </c>
      <c r="E9" s="13">
        <v>3863</v>
      </c>
      <c r="F9" s="13">
        <v>7013</v>
      </c>
      <c r="G9" s="14">
        <f>SUM(B9:F9)</f>
        <v>25045</v>
      </c>
      <c r="H9" s="15">
        <f>G9/$G$10</f>
        <v>0.27089440039804008</v>
      </c>
    </row>
    <row r="10" spans="1:8" x14ac:dyDescent="0.2">
      <c r="A10" s="3" t="s">
        <v>8</v>
      </c>
      <c r="B10" s="14">
        <f t="shared" ref="B10:G10" si="0">SUM(B6:B9)</f>
        <v>16323</v>
      </c>
      <c r="C10" s="14">
        <f t="shared" si="0"/>
        <v>18325</v>
      </c>
      <c r="D10" s="14">
        <f t="shared" si="0"/>
        <v>18102</v>
      </c>
      <c r="E10" s="14">
        <f t="shared" si="0"/>
        <v>16305</v>
      </c>
      <c r="F10" s="14">
        <f t="shared" si="0"/>
        <v>23398</v>
      </c>
      <c r="G10" s="14">
        <f t="shared" si="0"/>
        <v>92453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0.17655457367527283</v>
      </c>
      <c r="C11" s="15">
        <f t="shared" si="1"/>
        <v>0.19820881961645376</v>
      </c>
      <c r="D11" s="15">
        <f t="shared" si="1"/>
        <v>0.19579678323039815</v>
      </c>
      <c r="E11" s="15">
        <f t="shared" si="1"/>
        <v>0.17635988015532217</v>
      </c>
      <c r="F11" s="15">
        <f t="shared" si="1"/>
        <v>0.25307994332255307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4080.75</v>
      </c>
      <c r="C13" s="17">
        <f>AVERAGE(C6:C9)</f>
        <v>4581.25</v>
      </c>
      <c r="D13" s="17">
        <f>AVERAGE(D6:D9)</f>
        <v>4525.5</v>
      </c>
      <c r="E13" s="17">
        <f>AVERAGE(E6:E9)</f>
        <v>4076.25</v>
      </c>
      <c r="F13" s="17">
        <f>AVERAGE(F6:F9)</f>
        <v>5849.5</v>
      </c>
      <c r="G13" s="18"/>
      <c r="H13" s="19"/>
    </row>
    <row r="15" spans="1:8" x14ac:dyDescent="0.2">
      <c r="A15" s="20">
        <v>8.9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1565</v>
      </c>
      <c r="C6" s="13">
        <v>1490</v>
      </c>
      <c r="D6" s="13">
        <v>3332</v>
      </c>
      <c r="E6" s="13">
        <v>3332</v>
      </c>
      <c r="F6" s="13">
        <v>3036</v>
      </c>
      <c r="G6" s="14">
        <f>SUM(B6:F6)</f>
        <v>12755</v>
      </c>
      <c r="H6" s="15">
        <f>G6/$G$10</f>
        <v>0.26123911930363541</v>
      </c>
    </row>
    <row r="7" spans="1:8" x14ac:dyDescent="0.2">
      <c r="A7" s="11" t="s">
        <v>12</v>
      </c>
      <c r="B7" s="12">
        <v>3323</v>
      </c>
      <c r="C7" s="13">
        <v>1495</v>
      </c>
      <c r="D7" s="13">
        <v>2289</v>
      </c>
      <c r="E7" s="13">
        <v>1589</v>
      </c>
      <c r="F7" s="13">
        <v>2656</v>
      </c>
      <c r="G7" s="14">
        <f>SUM(B7:F7)</f>
        <v>11352</v>
      </c>
      <c r="H7" s="15">
        <f>G7/$G$10</f>
        <v>0.23250384024577572</v>
      </c>
    </row>
    <row r="8" spans="1:8" x14ac:dyDescent="0.2">
      <c r="A8" s="11" t="s">
        <v>13</v>
      </c>
      <c r="B8" s="12">
        <v>1711</v>
      </c>
      <c r="C8" s="13">
        <v>3168</v>
      </c>
      <c r="D8" s="13">
        <v>2002</v>
      </c>
      <c r="E8" s="13">
        <v>1650</v>
      </c>
      <c r="F8" s="13">
        <v>2961</v>
      </c>
      <c r="G8" s="14">
        <f>SUM(B8:F8)</f>
        <v>11492</v>
      </c>
      <c r="H8" s="15">
        <f>G8/$G$10</f>
        <v>0.23537122375832054</v>
      </c>
    </row>
    <row r="9" spans="1:8" x14ac:dyDescent="0.2">
      <c r="A9" s="3" t="s">
        <v>9</v>
      </c>
      <c r="B9" s="13">
        <v>2021</v>
      </c>
      <c r="C9" s="13">
        <v>3525</v>
      </c>
      <c r="D9" s="13">
        <v>1936</v>
      </c>
      <c r="E9" s="13">
        <v>2040</v>
      </c>
      <c r="F9" s="13">
        <v>3704</v>
      </c>
      <c r="G9" s="14">
        <f>SUM(B9:F9)</f>
        <v>13226</v>
      </c>
      <c r="H9" s="15">
        <f>G9/$G$10</f>
        <v>0.2708858166922683</v>
      </c>
    </row>
    <row r="10" spans="1:8" x14ac:dyDescent="0.2">
      <c r="A10" s="3" t="s">
        <v>8</v>
      </c>
      <c r="B10" s="14">
        <f t="shared" ref="B10:G10" si="0">SUM(B6:B9)</f>
        <v>8620</v>
      </c>
      <c r="C10" s="14">
        <f t="shared" si="0"/>
        <v>9678</v>
      </c>
      <c r="D10" s="14">
        <f t="shared" si="0"/>
        <v>9559</v>
      </c>
      <c r="E10" s="14">
        <f t="shared" si="0"/>
        <v>8611</v>
      </c>
      <c r="F10" s="14">
        <f t="shared" si="0"/>
        <v>12357</v>
      </c>
      <c r="G10" s="14">
        <f t="shared" si="0"/>
        <v>48825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0.1765488991295443</v>
      </c>
      <c r="C11" s="15">
        <f t="shared" si="1"/>
        <v>0.19821812596006144</v>
      </c>
      <c r="D11" s="15">
        <f t="shared" si="1"/>
        <v>0.19578084997439837</v>
      </c>
      <c r="E11" s="15">
        <f t="shared" si="1"/>
        <v>0.17636456733230926</v>
      </c>
      <c r="F11" s="15">
        <f t="shared" si="1"/>
        <v>0.25308755760368662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2155</v>
      </c>
      <c r="C13" s="17">
        <f>AVERAGE(C6:C9)</f>
        <v>2419.5</v>
      </c>
      <c r="D13" s="17">
        <f>AVERAGE(D6:D9)</f>
        <v>2389.75</v>
      </c>
      <c r="E13" s="17">
        <f>AVERAGE(E6:E9)</f>
        <v>2152.75</v>
      </c>
      <c r="F13" s="17">
        <f>AVERAGE(F6:F9)</f>
        <v>3089.25</v>
      </c>
      <c r="G13" s="18"/>
      <c r="H13" s="19"/>
    </row>
    <row r="15" spans="1:8" x14ac:dyDescent="0.2">
      <c r="A15" s="20">
        <v>4.7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866</v>
      </c>
      <c r="C6" s="13">
        <v>824</v>
      </c>
      <c r="D6" s="13">
        <v>1843</v>
      </c>
      <c r="E6" s="13">
        <v>1843</v>
      </c>
      <c r="F6" s="13">
        <v>1680</v>
      </c>
      <c r="G6" s="14">
        <f>SUM(B6:F6)</f>
        <v>7056</v>
      </c>
      <c r="H6" s="15">
        <f>G6/$G$10</f>
        <v>0.26125592417061611</v>
      </c>
    </row>
    <row r="7" spans="1:8" x14ac:dyDescent="0.2">
      <c r="A7" s="11" t="s">
        <v>12</v>
      </c>
      <c r="B7" s="12">
        <v>1838</v>
      </c>
      <c r="C7" s="13">
        <v>827</v>
      </c>
      <c r="D7" s="13">
        <v>1266</v>
      </c>
      <c r="E7" s="13">
        <v>879</v>
      </c>
      <c r="F7" s="13">
        <v>1469</v>
      </c>
      <c r="G7" s="14">
        <f>SUM(B7:F7)</f>
        <v>6279</v>
      </c>
      <c r="H7" s="15">
        <f>G7/$G$10</f>
        <v>0.23248667061611375</v>
      </c>
    </row>
    <row r="8" spans="1:8" x14ac:dyDescent="0.2">
      <c r="A8" s="11" t="s">
        <v>13</v>
      </c>
      <c r="B8" s="12">
        <v>946</v>
      </c>
      <c r="C8" s="13">
        <v>1752</v>
      </c>
      <c r="D8" s="13">
        <v>1108</v>
      </c>
      <c r="E8" s="13">
        <v>913</v>
      </c>
      <c r="F8" s="13">
        <v>1638</v>
      </c>
      <c r="G8" s="14">
        <f>SUM(B8:F8)</f>
        <v>6357</v>
      </c>
      <c r="H8" s="15">
        <f>G8/$G$10</f>
        <v>0.23537470379146919</v>
      </c>
    </row>
    <row r="9" spans="1:8" x14ac:dyDescent="0.2">
      <c r="A9" s="3" t="s">
        <v>9</v>
      </c>
      <c r="B9" s="13">
        <v>1118</v>
      </c>
      <c r="C9" s="13">
        <v>1950</v>
      </c>
      <c r="D9" s="13">
        <v>1071</v>
      </c>
      <c r="E9" s="13">
        <v>1128</v>
      </c>
      <c r="F9" s="13">
        <v>2049</v>
      </c>
      <c r="G9" s="14">
        <f>SUM(B9:F9)</f>
        <v>7316</v>
      </c>
      <c r="H9" s="15">
        <f>G9/$G$10</f>
        <v>0.27088270142180093</v>
      </c>
    </row>
    <row r="10" spans="1:8" x14ac:dyDescent="0.2">
      <c r="A10" s="3" t="s">
        <v>8</v>
      </c>
      <c r="B10" s="14">
        <f t="shared" ref="B10:G10" si="0">SUM(B6:B9)</f>
        <v>4768</v>
      </c>
      <c r="C10" s="14">
        <f t="shared" si="0"/>
        <v>5353</v>
      </c>
      <c r="D10" s="14">
        <f t="shared" si="0"/>
        <v>5288</v>
      </c>
      <c r="E10" s="14">
        <f t="shared" si="0"/>
        <v>4763</v>
      </c>
      <c r="F10" s="14">
        <f t="shared" si="0"/>
        <v>6836</v>
      </c>
      <c r="G10" s="14">
        <f t="shared" si="0"/>
        <v>27008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0.17654028436018956</v>
      </c>
      <c r="C11" s="15">
        <f t="shared" si="1"/>
        <v>0.19820053317535544</v>
      </c>
      <c r="D11" s="15">
        <f t="shared" si="1"/>
        <v>0.19579383886255924</v>
      </c>
      <c r="E11" s="15">
        <f t="shared" si="1"/>
        <v>0.17635515402843602</v>
      </c>
      <c r="F11" s="15">
        <f t="shared" si="1"/>
        <v>0.25311018957345971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1192</v>
      </c>
      <c r="C13" s="17">
        <f>AVERAGE(C6:C9)</f>
        <v>1338.25</v>
      </c>
      <c r="D13" s="17">
        <f>AVERAGE(D6:D9)</f>
        <v>1322</v>
      </c>
      <c r="E13" s="17">
        <f>AVERAGE(E6:E9)</f>
        <v>1190.75</v>
      </c>
      <c r="F13" s="17">
        <f>AVERAGE(F6:F9)</f>
        <v>1709</v>
      </c>
      <c r="G13" s="18"/>
      <c r="H13" s="19"/>
    </row>
    <row r="15" spans="1:8" x14ac:dyDescent="0.2">
      <c r="A15" s="20">
        <v>2.6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5694</v>
      </c>
      <c r="C6" s="13">
        <v>5421</v>
      </c>
      <c r="D6" s="13">
        <v>12124</v>
      </c>
      <c r="E6" s="13">
        <v>12124</v>
      </c>
      <c r="F6" s="13">
        <v>11047</v>
      </c>
      <c r="G6" s="14">
        <f>SUM(B6:F6)</f>
        <v>46410</v>
      </c>
      <c r="H6" s="15">
        <f>G6/$G$10</f>
        <v>0.26126460852529892</v>
      </c>
    </row>
    <row r="7" spans="1:8" x14ac:dyDescent="0.2">
      <c r="A7" s="11" t="s">
        <v>12</v>
      </c>
      <c r="B7" s="12">
        <v>12090</v>
      </c>
      <c r="C7" s="13">
        <v>5438</v>
      </c>
      <c r="D7" s="13">
        <v>8328</v>
      </c>
      <c r="E7" s="13">
        <v>5780</v>
      </c>
      <c r="F7" s="13">
        <v>9662</v>
      </c>
      <c r="G7" s="14">
        <f>SUM(B7:F7)</f>
        <v>41298</v>
      </c>
      <c r="H7" s="15">
        <f>G7/$G$10</f>
        <v>0.23248665810984259</v>
      </c>
    </row>
    <row r="8" spans="1:8" x14ac:dyDescent="0.2">
      <c r="A8" s="11" t="s">
        <v>13</v>
      </c>
      <c r="B8" s="12">
        <v>6224</v>
      </c>
      <c r="C8" s="13">
        <v>11525</v>
      </c>
      <c r="D8" s="13">
        <v>7285</v>
      </c>
      <c r="E8" s="13">
        <v>6002</v>
      </c>
      <c r="F8" s="13">
        <v>10773</v>
      </c>
      <c r="G8" s="14">
        <f>SUM(B8:F8)</f>
        <v>41809</v>
      </c>
      <c r="H8" s="15">
        <f>G8/$G$10</f>
        <v>0.23536332725348466</v>
      </c>
    </row>
    <row r="9" spans="1:8" x14ac:dyDescent="0.2">
      <c r="A9" s="3" t="s">
        <v>9</v>
      </c>
      <c r="B9" s="13">
        <v>7353</v>
      </c>
      <c r="C9" s="13">
        <v>12825</v>
      </c>
      <c r="D9" s="13">
        <v>7045</v>
      </c>
      <c r="E9" s="13">
        <v>7421</v>
      </c>
      <c r="F9" s="13">
        <v>13475</v>
      </c>
      <c r="G9" s="14">
        <f>SUM(B9:F9)</f>
        <v>48119</v>
      </c>
      <c r="H9" s="15">
        <f>G9/$G$10</f>
        <v>0.27088540611137379</v>
      </c>
    </row>
    <row r="10" spans="1:8" x14ac:dyDescent="0.2">
      <c r="A10" s="3" t="s">
        <v>8</v>
      </c>
      <c r="B10" s="14">
        <f t="shared" ref="B10:G10" si="0">SUM(B6:B9)</f>
        <v>31361</v>
      </c>
      <c r="C10" s="14">
        <f t="shared" si="0"/>
        <v>35209</v>
      </c>
      <c r="D10" s="14">
        <f t="shared" si="0"/>
        <v>34782</v>
      </c>
      <c r="E10" s="14">
        <f t="shared" si="0"/>
        <v>31327</v>
      </c>
      <c r="F10" s="14">
        <f t="shared" si="0"/>
        <v>44957</v>
      </c>
      <c r="G10" s="14">
        <f t="shared" si="0"/>
        <v>177636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0.17654642077056454</v>
      </c>
      <c r="C11" s="15">
        <f t="shared" si="1"/>
        <v>0.19820869643540723</v>
      </c>
      <c r="D11" s="15">
        <f t="shared" si="1"/>
        <v>0.19580490441126799</v>
      </c>
      <c r="E11" s="15">
        <f t="shared" si="1"/>
        <v>0.17635501812695625</v>
      </c>
      <c r="F11" s="15">
        <f t="shared" si="1"/>
        <v>0.25308496025580401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7840.25</v>
      </c>
      <c r="C13" s="17">
        <f>AVERAGE(C6:C9)</f>
        <v>8802.25</v>
      </c>
      <c r="D13" s="17">
        <f>AVERAGE(D6:D9)</f>
        <v>8695.5</v>
      </c>
      <c r="E13" s="17">
        <f>AVERAGE(E6:E9)</f>
        <v>7831.75</v>
      </c>
      <c r="F13" s="17">
        <f>AVERAGE(F6:F9)</f>
        <v>11239.25</v>
      </c>
      <c r="G13" s="18"/>
      <c r="H13" s="19"/>
    </row>
    <row r="15" spans="1:8" x14ac:dyDescent="0.2">
      <c r="A15" s="20">
        <v>17.100000000000001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1265</v>
      </c>
      <c r="C6" s="13">
        <v>1205</v>
      </c>
      <c r="D6" s="13">
        <v>2694</v>
      </c>
      <c r="E6" s="13">
        <v>2694</v>
      </c>
      <c r="F6" s="13">
        <v>2455</v>
      </c>
      <c r="G6" s="14">
        <f>SUM(B6:F6)</f>
        <v>10313</v>
      </c>
      <c r="H6" s="15">
        <f>G6/$G$10</f>
        <v>0.26126057658205398</v>
      </c>
    </row>
    <row r="7" spans="1:8" x14ac:dyDescent="0.2">
      <c r="A7" s="11" t="s">
        <v>12</v>
      </c>
      <c r="B7" s="12">
        <v>2687</v>
      </c>
      <c r="C7" s="13">
        <v>1208</v>
      </c>
      <c r="D7" s="13">
        <v>1851</v>
      </c>
      <c r="E7" s="13">
        <v>1284</v>
      </c>
      <c r="F7" s="13">
        <v>2147</v>
      </c>
      <c r="G7" s="14">
        <f>SUM(B7:F7)</f>
        <v>9177</v>
      </c>
      <c r="H7" s="15">
        <f>G7/$G$10</f>
        <v>0.23248214014287885</v>
      </c>
    </row>
    <row r="8" spans="1:8" x14ac:dyDescent="0.2">
      <c r="A8" s="11" t="s">
        <v>13</v>
      </c>
      <c r="B8" s="12">
        <v>1383</v>
      </c>
      <c r="C8" s="13">
        <v>2561</v>
      </c>
      <c r="D8" s="13">
        <v>1619</v>
      </c>
      <c r="E8" s="13">
        <v>1334</v>
      </c>
      <c r="F8" s="13">
        <v>2394</v>
      </c>
      <c r="G8" s="14">
        <f>SUM(B8:F8)</f>
        <v>9291</v>
      </c>
      <c r="H8" s="15">
        <f>G8/$G$10</f>
        <v>0.23537011703906369</v>
      </c>
    </row>
    <row r="9" spans="1:8" x14ac:dyDescent="0.2">
      <c r="A9" s="3" t="s">
        <v>9</v>
      </c>
      <c r="B9" s="13">
        <v>1634</v>
      </c>
      <c r="C9" s="13">
        <v>2850</v>
      </c>
      <c r="D9" s="13">
        <v>1566</v>
      </c>
      <c r="E9" s="13">
        <v>1649</v>
      </c>
      <c r="F9" s="13">
        <v>2994</v>
      </c>
      <c r="G9" s="14">
        <f>SUM(B9:F9)</f>
        <v>10693</v>
      </c>
      <c r="H9" s="15">
        <f>G9/$G$10</f>
        <v>0.27088716623600345</v>
      </c>
    </row>
    <row r="10" spans="1:8" x14ac:dyDescent="0.2">
      <c r="A10" s="3" t="s">
        <v>8</v>
      </c>
      <c r="B10" s="14">
        <f t="shared" ref="B10:G10" si="0">SUM(B6:B9)</f>
        <v>6969</v>
      </c>
      <c r="C10" s="14">
        <f t="shared" si="0"/>
        <v>7824</v>
      </c>
      <c r="D10" s="14">
        <f t="shared" si="0"/>
        <v>7730</v>
      </c>
      <c r="E10" s="14">
        <f t="shared" si="0"/>
        <v>6961</v>
      </c>
      <c r="F10" s="14">
        <f t="shared" si="0"/>
        <v>9990</v>
      </c>
      <c r="G10" s="14">
        <f t="shared" si="0"/>
        <v>39474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0.176546587627299</v>
      </c>
      <c r="C11" s="15">
        <f t="shared" si="1"/>
        <v>0.19820641434868522</v>
      </c>
      <c r="D11" s="15">
        <f t="shared" si="1"/>
        <v>0.19582510006586615</v>
      </c>
      <c r="E11" s="15">
        <f t="shared" si="1"/>
        <v>0.17634392258195267</v>
      </c>
      <c r="F11" s="15">
        <f t="shared" si="1"/>
        <v>0.25307797537619697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1742.25</v>
      </c>
      <c r="C13" s="17">
        <f>AVERAGE(C6:C9)</f>
        <v>1956</v>
      </c>
      <c r="D13" s="17">
        <f>AVERAGE(D6:D9)</f>
        <v>1932.5</v>
      </c>
      <c r="E13" s="17">
        <f>AVERAGE(E6:E9)</f>
        <v>1740.25</v>
      </c>
      <c r="F13" s="17">
        <f>AVERAGE(F6:F9)</f>
        <v>2497.5</v>
      </c>
      <c r="G13" s="18"/>
      <c r="H13" s="19"/>
    </row>
    <row r="15" spans="1:8" x14ac:dyDescent="0.2">
      <c r="A15" s="20">
        <v>3.8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12587</v>
      </c>
      <c r="C6" s="13">
        <v>11983</v>
      </c>
      <c r="D6" s="13">
        <v>26800</v>
      </c>
      <c r="E6" s="13">
        <v>26800</v>
      </c>
      <c r="F6" s="13">
        <v>24419</v>
      </c>
      <c r="G6" s="14">
        <f>SUM(B6:F6)</f>
        <v>102589</v>
      </c>
      <c r="H6" s="15">
        <f>G6/$G$10</f>
        <v>0.26126275256834053</v>
      </c>
    </row>
    <row r="7" spans="1:8" x14ac:dyDescent="0.2">
      <c r="A7" s="11" t="s">
        <v>12</v>
      </c>
      <c r="B7" s="12">
        <v>26725</v>
      </c>
      <c r="C7" s="13">
        <v>12020</v>
      </c>
      <c r="D7" s="13">
        <v>18409</v>
      </c>
      <c r="E7" s="13">
        <v>12776</v>
      </c>
      <c r="F7" s="13">
        <v>21357</v>
      </c>
      <c r="G7" s="14">
        <f>SUM(B7:F7)</f>
        <v>91287</v>
      </c>
      <c r="H7" s="15">
        <f>G7/$G$10</f>
        <v>0.23248002118849098</v>
      </c>
    </row>
    <row r="8" spans="1:8" x14ac:dyDescent="0.2">
      <c r="A8" s="11" t="s">
        <v>13</v>
      </c>
      <c r="B8" s="12">
        <v>13759</v>
      </c>
      <c r="C8" s="13">
        <v>25477</v>
      </c>
      <c r="D8" s="13">
        <v>16103</v>
      </c>
      <c r="E8" s="13">
        <v>13268</v>
      </c>
      <c r="F8" s="13">
        <v>23814</v>
      </c>
      <c r="G8" s="14">
        <f>SUM(B8:F8)</f>
        <v>92421</v>
      </c>
      <c r="H8" s="15">
        <f>G8/$G$10</f>
        <v>0.23536797176226107</v>
      </c>
    </row>
    <row r="9" spans="1:8" x14ac:dyDescent="0.2">
      <c r="A9" s="3" t="s">
        <v>9</v>
      </c>
      <c r="B9" s="13">
        <v>16254</v>
      </c>
      <c r="C9" s="13">
        <v>28350</v>
      </c>
      <c r="D9" s="13">
        <v>15574</v>
      </c>
      <c r="E9" s="13">
        <v>16405</v>
      </c>
      <c r="F9" s="13">
        <v>29786</v>
      </c>
      <c r="G9" s="14">
        <f>SUM(B9:F9)</f>
        <v>106369</v>
      </c>
      <c r="H9" s="15">
        <f>G9/$G$10</f>
        <v>0.27088925448090745</v>
      </c>
    </row>
    <row r="10" spans="1:8" x14ac:dyDescent="0.2">
      <c r="A10" s="3" t="s">
        <v>8</v>
      </c>
      <c r="B10" s="14">
        <f t="shared" ref="B10:G10" si="0">SUM(B6:B9)</f>
        <v>69325</v>
      </c>
      <c r="C10" s="14">
        <f t="shared" si="0"/>
        <v>77830</v>
      </c>
      <c r="D10" s="14">
        <f t="shared" si="0"/>
        <v>76886</v>
      </c>
      <c r="E10" s="14">
        <f t="shared" si="0"/>
        <v>69249</v>
      </c>
      <c r="F10" s="14">
        <f t="shared" si="0"/>
        <v>99376</v>
      </c>
      <c r="G10" s="14">
        <f t="shared" si="0"/>
        <v>392666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0.17654953573775167</v>
      </c>
      <c r="C11" s="15">
        <f t="shared" si="1"/>
        <v>0.19820916504102723</v>
      </c>
      <c r="D11" s="15">
        <f t="shared" si="1"/>
        <v>0.19580508625651316</v>
      </c>
      <c r="E11" s="15">
        <f t="shared" si="1"/>
        <v>0.17635598702204927</v>
      </c>
      <c r="F11" s="15">
        <f t="shared" si="1"/>
        <v>0.25308022594265867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17331.25</v>
      </c>
      <c r="C13" s="17">
        <f>AVERAGE(C6:C9)</f>
        <v>19457.5</v>
      </c>
      <c r="D13" s="17">
        <f>AVERAGE(D6:D9)</f>
        <v>19221.5</v>
      </c>
      <c r="E13" s="17">
        <f>AVERAGE(E6:E9)</f>
        <v>17312.25</v>
      </c>
      <c r="F13" s="17">
        <f>AVERAGE(F6:F9)</f>
        <v>24844</v>
      </c>
      <c r="G13" s="18"/>
      <c r="H13" s="19"/>
    </row>
    <row r="15" spans="1:8" x14ac:dyDescent="0.2">
      <c r="A15" s="20">
        <v>37.799999999999997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5661</v>
      </c>
      <c r="C6" s="13">
        <v>5389</v>
      </c>
      <c r="D6" s="13">
        <v>12053</v>
      </c>
      <c r="E6" s="13">
        <v>12053</v>
      </c>
      <c r="F6" s="13">
        <v>10982</v>
      </c>
      <c r="G6" s="14">
        <f>SUM(B6:F6)</f>
        <v>46138</v>
      </c>
      <c r="H6" s="15">
        <f>G6/$G$10</f>
        <v>0.26126299576434348</v>
      </c>
    </row>
    <row r="7" spans="1:8" x14ac:dyDescent="0.2">
      <c r="A7" s="11" t="s">
        <v>12</v>
      </c>
      <c r="B7" s="12">
        <v>12019</v>
      </c>
      <c r="C7" s="13">
        <v>5406</v>
      </c>
      <c r="D7" s="13">
        <v>8279</v>
      </c>
      <c r="E7" s="13">
        <v>5746</v>
      </c>
      <c r="F7" s="13">
        <v>9605</v>
      </c>
      <c r="G7" s="14">
        <f>SUM(B7:F7)</f>
        <v>41055</v>
      </c>
      <c r="H7" s="15">
        <f>G7/$G$10</f>
        <v>0.23247978436657682</v>
      </c>
    </row>
    <row r="8" spans="1:8" x14ac:dyDescent="0.2">
      <c r="A8" s="11" t="s">
        <v>13</v>
      </c>
      <c r="B8" s="12">
        <v>6188</v>
      </c>
      <c r="C8" s="13">
        <v>11458</v>
      </c>
      <c r="D8" s="13">
        <v>7242</v>
      </c>
      <c r="E8" s="13">
        <v>5967</v>
      </c>
      <c r="F8" s="13">
        <v>10710</v>
      </c>
      <c r="G8" s="14">
        <f>SUM(B8:F8)</f>
        <v>41565</v>
      </c>
      <c r="H8" s="15">
        <f>G8/$G$10</f>
        <v>0.23536773199845976</v>
      </c>
    </row>
    <row r="9" spans="1:8" x14ac:dyDescent="0.2">
      <c r="A9" s="3" t="s">
        <v>9</v>
      </c>
      <c r="B9" s="13">
        <v>7310</v>
      </c>
      <c r="C9" s="13">
        <v>12750</v>
      </c>
      <c r="D9" s="13">
        <v>7004</v>
      </c>
      <c r="E9" s="13">
        <v>7378</v>
      </c>
      <c r="F9" s="13">
        <v>13396</v>
      </c>
      <c r="G9" s="14">
        <f>SUM(B9:F9)</f>
        <v>47838</v>
      </c>
      <c r="H9" s="15">
        <f>G9/$G$10</f>
        <v>0.27088948787061995</v>
      </c>
    </row>
    <row r="10" spans="1:8" x14ac:dyDescent="0.2">
      <c r="A10" s="3" t="s">
        <v>8</v>
      </c>
      <c r="B10" s="14">
        <f t="shared" ref="B10:G10" si="0">SUM(B6:B9)</f>
        <v>31178</v>
      </c>
      <c r="C10" s="14">
        <f t="shared" si="0"/>
        <v>35003</v>
      </c>
      <c r="D10" s="14">
        <f t="shared" si="0"/>
        <v>34578</v>
      </c>
      <c r="E10" s="14">
        <f t="shared" si="0"/>
        <v>31144</v>
      </c>
      <c r="F10" s="14">
        <f t="shared" si="0"/>
        <v>44693</v>
      </c>
      <c r="G10" s="14">
        <f t="shared" si="0"/>
        <v>176596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0.17654986522911051</v>
      </c>
      <c r="C11" s="15">
        <f t="shared" si="1"/>
        <v>0.19820947246823259</v>
      </c>
      <c r="D11" s="15">
        <f t="shared" si="1"/>
        <v>0.19580284944166346</v>
      </c>
      <c r="E11" s="15">
        <f t="shared" si="1"/>
        <v>0.17635733538698498</v>
      </c>
      <c r="F11" s="15">
        <f t="shared" si="1"/>
        <v>0.25308047747400847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7794.5</v>
      </c>
      <c r="C13" s="17">
        <f>AVERAGE(C6:C9)</f>
        <v>8750.75</v>
      </c>
      <c r="D13" s="17">
        <f>AVERAGE(D6:D9)</f>
        <v>8644.5</v>
      </c>
      <c r="E13" s="17">
        <f>AVERAGE(E6:E9)</f>
        <v>7786</v>
      </c>
      <c r="F13" s="17">
        <f>AVERAGE(F6:F9)</f>
        <v>11173.25</v>
      </c>
      <c r="G13" s="18"/>
      <c r="H13" s="19"/>
    </row>
    <row r="15" spans="1:8" x14ac:dyDescent="0.2">
      <c r="A15" s="20">
        <v>17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93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433</v>
      </c>
      <c r="C6" s="13">
        <v>412</v>
      </c>
      <c r="D6" s="13">
        <v>922</v>
      </c>
      <c r="E6" s="13">
        <v>922</v>
      </c>
      <c r="F6" s="13">
        <v>840</v>
      </c>
      <c r="G6" s="14">
        <f>SUM(B6:F6)</f>
        <v>3529</v>
      </c>
      <c r="H6" s="15">
        <f>G6/$G$10</f>
        <v>0.26132997630331756</v>
      </c>
    </row>
    <row r="7" spans="1:8" x14ac:dyDescent="0.2">
      <c r="A7" s="11" t="s">
        <v>12</v>
      </c>
      <c r="B7" s="12">
        <v>919</v>
      </c>
      <c r="C7" s="13">
        <v>413</v>
      </c>
      <c r="D7" s="13">
        <v>633</v>
      </c>
      <c r="E7" s="13">
        <v>439</v>
      </c>
      <c r="F7" s="13">
        <v>735</v>
      </c>
      <c r="G7" s="14">
        <f>SUM(B7:F7)</f>
        <v>3139</v>
      </c>
      <c r="H7" s="15">
        <f>G7/$G$10</f>
        <v>0.23244964454976302</v>
      </c>
    </row>
    <row r="8" spans="1:8" x14ac:dyDescent="0.2">
      <c r="A8" s="11" t="s">
        <v>13</v>
      </c>
      <c r="B8" s="12">
        <v>473</v>
      </c>
      <c r="C8" s="13">
        <v>876</v>
      </c>
      <c r="D8" s="13">
        <v>554</v>
      </c>
      <c r="E8" s="13">
        <v>456</v>
      </c>
      <c r="F8" s="13">
        <v>819</v>
      </c>
      <c r="G8" s="14">
        <f>SUM(B8:F8)</f>
        <v>3178</v>
      </c>
      <c r="H8" s="15">
        <f>G8/$G$10</f>
        <v>0.23533767772511849</v>
      </c>
    </row>
    <row r="9" spans="1:8" x14ac:dyDescent="0.2">
      <c r="A9" s="3" t="s">
        <v>9</v>
      </c>
      <c r="B9" s="13">
        <v>559</v>
      </c>
      <c r="C9" s="13">
        <v>975</v>
      </c>
      <c r="D9" s="13">
        <v>536</v>
      </c>
      <c r="E9" s="13">
        <v>564</v>
      </c>
      <c r="F9" s="13">
        <v>1024</v>
      </c>
      <c r="G9" s="14">
        <f>SUM(B9:F9)</f>
        <v>3658</v>
      </c>
      <c r="H9" s="15">
        <f>G9/$G$10</f>
        <v>0.27088270142180093</v>
      </c>
    </row>
    <row r="10" spans="1:8" x14ac:dyDescent="0.2">
      <c r="A10" s="3" t="s">
        <v>8</v>
      </c>
      <c r="B10" s="14">
        <f t="shared" ref="B10:G10" si="0">SUM(B6:B9)</f>
        <v>2384</v>
      </c>
      <c r="C10" s="14">
        <f t="shared" si="0"/>
        <v>2676</v>
      </c>
      <c r="D10" s="14">
        <f t="shared" si="0"/>
        <v>2645</v>
      </c>
      <c r="E10" s="14">
        <f t="shared" si="0"/>
        <v>2381</v>
      </c>
      <c r="F10" s="14">
        <f t="shared" si="0"/>
        <v>3418</v>
      </c>
      <c r="G10" s="14">
        <f t="shared" si="0"/>
        <v>13504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0.17654028436018956</v>
      </c>
      <c r="C11" s="15">
        <f t="shared" si="1"/>
        <v>0.19816350710900474</v>
      </c>
      <c r="D11" s="15">
        <f t="shared" si="1"/>
        <v>0.19586789099526067</v>
      </c>
      <c r="E11" s="15">
        <f t="shared" si="1"/>
        <v>0.17631812796208532</v>
      </c>
      <c r="F11" s="15">
        <f t="shared" si="1"/>
        <v>0.25311018957345971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596</v>
      </c>
      <c r="C13" s="17">
        <f>AVERAGE(C6:C9)</f>
        <v>669</v>
      </c>
      <c r="D13" s="17">
        <f>AVERAGE(D6:D9)</f>
        <v>661.25</v>
      </c>
      <c r="E13" s="17">
        <f>AVERAGE(E6:E9)</f>
        <v>595.25</v>
      </c>
      <c r="F13" s="17">
        <f>AVERAGE(F6:F9)</f>
        <v>854.5</v>
      </c>
      <c r="G13" s="18"/>
      <c r="H13" s="19"/>
    </row>
    <row r="15" spans="1:8" x14ac:dyDescent="0.2">
      <c r="A15" s="20">
        <v>1.3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7493</v>
      </c>
      <c r="C6" s="13">
        <v>7133</v>
      </c>
      <c r="D6" s="13">
        <v>15953</v>
      </c>
      <c r="E6" s="13">
        <v>15953</v>
      </c>
      <c r="F6" s="13">
        <v>14535</v>
      </c>
      <c r="G6" s="14">
        <f>SUM(B6:F6)</f>
        <v>61067</v>
      </c>
      <c r="H6" s="15">
        <f>G6/$G$10</f>
        <v>0.26126708138311072</v>
      </c>
    </row>
    <row r="7" spans="1:8" x14ac:dyDescent="0.2">
      <c r="A7" s="11" t="s">
        <v>12</v>
      </c>
      <c r="B7" s="12">
        <v>15908</v>
      </c>
      <c r="C7" s="13">
        <v>7155</v>
      </c>
      <c r="D7" s="13">
        <v>10958</v>
      </c>
      <c r="E7" s="13">
        <v>7605</v>
      </c>
      <c r="F7" s="13">
        <v>12713</v>
      </c>
      <c r="G7" s="14">
        <f>SUM(B7:F7)</f>
        <v>54339</v>
      </c>
      <c r="H7" s="15">
        <f>G7/$G$10</f>
        <v>0.23248222338213526</v>
      </c>
    </row>
    <row r="8" spans="1:8" x14ac:dyDescent="0.2">
      <c r="A8" s="11" t="s">
        <v>13</v>
      </c>
      <c r="B8" s="12">
        <v>8190</v>
      </c>
      <c r="C8" s="13">
        <v>15165</v>
      </c>
      <c r="D8" s="13">
        <v>9585</v>
      </c>
      <c r="E8" s="13">
        <v>7898</v>
      </c>
      <c r="F8" s="13">
        <v>14175</v>
      </c>
      <c r="G8" s="14">
        <f>SUM(B8:F8)</f>
        <v>55013</v>
      </c>
      <c r="H8" s="15">
        <f>G8/$G$10</f>
        <v>0.23536584322349338</v>
      </c>
    </row>
    <row r="9" spans="1:8" x14ac:dyDescent="0.2">
      <c r="A9" s="3" t="s">
        <v>9</v>
      </c>
      <c r="B9" s="13">
        <v>9675</v>
      </c>
      <c r="C9" s="13">
        <v>16875</v>
      </c>
      <c r="D9" s="13">
        <v>9270</v>
      </c>
      <c r="E9" s="13">
        <v>9765</v>
      </c>
      <c r="F9" s="13">
        <v>17730</v>
      </c>
      <c r="G9" s="14">
        <f>SUM(B9:F9)</f>
        <v>63315</v>
      </c>
      <c r="H9" s="15">
        <f>G9/$G$10</f>
        <v>0.27088485201126067</v>
      </c>
    </row>
    <row r="10" spans="1:8" x14ac:dyDescent="0.2">
      <c r="A10" s="3" t="s">
        <v>8</v>
      </c>
      <c r="B10" s="14">
        <f t="shared" ref="B10:G10" si="0">SUM(B6:B9)</f>
        <v>41266</v>
      </c>
      <c r="C10" s="14">
        <f t="shared" si="0"/>
        <v>46328</v>
      </c>
      <c r="D10" s="14">
        <f t="shared" si="0"/>
        <v>45766</v>
      </c>
      <c r="E10" s="14">
        <f t="shared" si="0"/>
        <v>41221</v>
      </c>
      <c r="F10" s="14">
        <f t="shared" si="0"/>
        <v>59153</v>
      </c>
      <c r="G10" s="14">
        <f t="shared" si="0"/>
        <v>233734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0.1765511222158522</v>
      </c>
      <c r="C11" s="15">
        <f t="shared" si="1"/>
        <v>0.19820821960005819</v>
      </c>
      <c r="D11" s="15">
        <f t="shared" si="1"/>
        <v>0.1958037769430207</v>
      </c>
      <c r="E11" s="15">
        <f t="shared" si="1"/>
        <v>0.17635859566858053</v>
      </c>
      <c r="F11" s="15">
        <f t="shared" si="1"/>
        <v>0.2530782855724884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10316.5</v>
      </c>
      <c r="C13" s="17">
        <f>AVERAGE(C6:C9)</f>
        <v>11582</v>
      </c>
      <c r="D13" s="17">
        <f>AVERAGE(D6:D9)</f>
        <v>11441.5</v>
      </c>
      <c r="E13" s="17">
        <f>AVERAGE(E6:E9)</f>
        <v>10305.25</v>
      </c>
      <c r="F13" s="17">
        <f>AVERAGE(F6:F9)</f>
        <v>14788.25</v>
      </c>
      <c r="G13" s="18"/>
      <c r="H13" s="19"/>
    </row>
    <row r="15" spans="1:8" x14ac:dyDescent="0.2">
      <c r="A15" s="20">
        <v>22.5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2331</v>
      </c>
      <c r="C6" s="13">
        <v>2219</v>
      </c>
      <c r="D6" s="13">
        <v>4963</v>
      </c>
      <c r="E6" s="13">
        <v>4963</v>
      </c>
      <c r="F6" s="13">
        <v>4522</v>
      </c>
      <c r="G6" s="14">
        <f>SUM(B6:F6)</f>
        <v>18998</v>
      </c>
      <c r="H6" s="15">
        <f>G6/$G$10</f>
        <v>0.26126299576434348</v>
      </c>
    </row>
    <row r="7" spans="1:8" x14ac:dyDescent="0.2">
      <c r="A7" s="11" t="s">
        <v>12</v>
      </c>
      <c r="B7" s="12">
        <v>4949</v>
      </c>
      <c r="C7" s="13">
        <v>2226</v>
      </c>
      <c r="D7" s="13">
        <v>3409</v>
      </c>
      <c r="E7" s="13">
        <v>2366</v>
      </c>
      <c r="F7" s="13">
        <v>3955</v>
      </c>
      <c r="G7" s="14">
        <f>SUM(B7:F7)</f>
        <v>16905</v>
      </c>
      <c r="H7" s="15">
        <f>G7/$G$10</f>
        <v>0.23247978436657682</v>
      </c>
    </row>
    <row r="8" spans="1:8" x14ac:dyDescent="0.2">
      <c r="A8" s="11" t="s">
        <v>13</v>
      </c>
      <c r="B8" s="12">
        <v>2548</v>
      </c>
      <c r="C8" s="13">
        <v>4718</v>
      </c>
      <c r="D8" s="13">
        <v>2982</v>
      </c>
      <c r="E8" s="13">
        <v>2457</v>
      </c>
      <c r="F8" s="13">
        <v>4410</v>
      </c>
      <c r="G8" s="14">
        <f>SUM(B8:F8)</f>
        <v>17115</v>
      </c>
      <c r="H8" s="15">
        <f>G8/$G$10</f>
        <v>0.23536773199845976</v>
      </c>
    </row>
    <row r="9" spans="1:8" x14ac:dyDescent="0.2">
      <c r="A9" s="3" t="s">
        <v>9</v>
      </c>
      <c r="B9" s="13">
        <v>3010</v>
      </c>
      <c r="C9" s="13">
        <v>5250</v>
      </c>
      <c r="D9" s="13">
        <v>2884</v>
      </c>
      <c r="E9" s="13">
        <v>3038</v>
      </c>
      <c r="F9" s="13">
        <v>5516</v>
      </c>
      <c r="G9" s="14">
        <f>SUM(B9:F9)</f>
        <v>19698</v>
      </c>
      <c r="H9" s="15">
        <f>G9/$G$10</f>
        <v>0.27088948787061995</v>
      </c>
    </row>
    <row r="10" spans="1:8" x14ac:dyDescent="0.2">
      <c r="A10" s="3" t="s">
        <v>8</v>
      </c>
      <c r="B10" s="14">
        <f t="shared" ref="B10:G10" si="0">SUM(B6:B9)</f>
        <v>12838</v>
      </c>
      <c r="C10" s="14">
        <f t="shared" si="0"/>
        <v>14413</v>
      </c>
      <c r="D10" s="14">
        <f t="shared" si="0"/>
        <v>14238</v>
      </c>
      <c r="E10" s="14">
        <f t="shared" si="0"/>
        <v>12824</v>
      </c>
      <c r="F10" s="14">
        <f t="shared" si="0"/>
        <v>18403</v>
      </c>
      <c r="G10" s="14">
        <f t="shared" si="0"/>
        <v>72716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0.17654986522911051</v>
      </c>
      <c r="C11" s="15">
        <f t="shared" si="1"/>
        <v>0.19820947246823259</v>
      </c>
      <c r="D11" s="15">
        <f t="shared" si="1"/>
        <v>0.19580284944166346</v>
      </c>
      <c r="E11" s="15">
        <f t="shared" si="1"/>
        <v>0.17635733538698498</v>
      </c>
      <c r="F11" s="15">
        <f t="shared" si="1"/>
        <v>0.25308047747400847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3209.5</v>
      </c>
      <c r="C13" s="17">
        <f>AVERAGE(C6:C9)</f>
        <v>3603.25</v>
      </c>
      <c r="D13" s="17">
        <f>AVERAGE(D6:D9)</f>
        <v>3559.5</v>
      </c>
      <c r="E13" s="17">
        <f>AVERAGE(E6:E9)</f>
        <v>3206</v>
      </c>
      <c r="F13" s="17">
        <f>AVERAGE(F6:F9)</f>
        <v>4600.75</v>
      </c>
      <c r="G13" s="18"/>
      <c r="H13" s="19"/>
    </row>
    <row r="15" spans="1:8" x14ac:dyDescent="0.2">
      <c r="A15" s="20">
        <v>7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2364</v>
      </c>
      <c r="C6" s="13">
        <v>2251</v>
      </c>
      <c r="D6" s="13">
        <v>5034</v>
      </c>
      <c r="E6" s="13">
        <v>5034</v>
      </c>
      <c r="F6" s="13">
        <v>4587</v>
      </c>
      <c r="G6" s="14">
        <f>SUM(B6:F6)</f>
        <v>19270</v>
      </c>
      <c r="H6" s="15">
        <f>G6/$G$10</f>
        <v>0.26126687998264547</v>
      </c>
    </row>
    <row r="7" spans="1:8" x14ac:dyDescent="0.2">
      <c r="A7" s="11" t="s">
        <v>12</v>
      </c>
      <c r="B7" s="12">
        <v>5020</v>
      </c>
      <c r="C7" s="13">
        <v>2258</v>
      </c>
      <c r="D7" s="13">
        <v>3458</v>
      </c>
      <c r="E7" s="13">
        <v>2400</v>
      </c>
      <c r="F7" s="13">
        <v>4012</v>
      </c>
      <c r="G7" s="14">
        <f>SUM(B7:F7)</f>
        <v>17148</v>
      </c>
      <c r="H7" s="15">
        <f>G7/$G$10</f>
        <v>0.23249633928087207</v>
      </c>
    </row>
    <row r="8" spans="1:8" x14ac:dyDescent="0.2">
      <c r="A8" s="11" t="s">
        <v>13</v>
      </c>
      <c r="B8" s="12">
        <v>2584</v>
      </c>
      <c r="C8" s="13">
        <v>4785</v>
      </c>
      <c r="D8" s="13">
        <v>3025</v>
      </c>
      <c r="E8" s="13">
        <v>2492</v>
      </c>
      <c r="F8" s="13">
        <v>4473</v>
      </c>
      <c r="G8" s="14">
        <f>SUM(B8:F8)</f>
        <v>17359</v>
      </c>
      <c r="H8" s="15">
        <f>G8/$G$10</f>
        <v>0.23535712348825857</v>
      </c>
    </row>
    <row r="9" spans="1:8" x14ac:dyDescent="0.2">
      <c r="A9" s="3" t="s">
        <v>9</v>
      </c>
      <c r="B9" s="13">
        <v>3053</v>
      </c>
      <c r="C9" s="13">
        <v>5325</v>
      </c>
      <c r="D9" s="13">
        <v>2925</v>
      </c>
      <c r="E9" s="13">
        <v>3081</v>
      </c>
      <c r="F9" s="13">
        <v>5595</v>
      </c>
      <c r="G9" s="14">
        <f>SUM(B9:F9)</f>
        <v>19979</v>
      </c>
      <c r="H9" s="15">
        <f>G9/$G$10</f>
        <v>0.27087965724822388</v>
      </c>
    </row>
    <row r="10" spans="1:8" x14ac:dyDescent="0.2">
      <c r="A10" s="3" t="s">
        <v>8</v>
      </c>
      <c r="B10" s="14">
        <f t="shared" ref="B10:G10" si="0">SUM(B6:B9)</f>
        <v>13021</v>
      </c>
      <c r="C10" s="14">
        <f t="shared" si="0"/>
        <v>14619</v>
      </c>
      <c r="D10" s="14">
        <f t="shared" si="0"/>
        <v>14442</v>
      </c>
      <c r="E10" s="14">
        <f t="shared" si="0"/>
        <v>13007</v>
      </c>
      <c r="F10" s="14">
        <f t="shared" si="0"/>
        <v>18667</v>
      </c>
      <c r="G10" s="14">
        <f t="shared" si="0"/>
        <v>73756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0.17654156949943056</v>
      </c>
      <c r="C11" s="15">
        <f t="shared" si="1"/>
        <v>0.1982076034492109</v>
      </c>
      <c r="D11" s="15">
        <f t="shared" si="1"/>
        <v>0.1958077986875644</v>
      </c>
      <c r="E11" s="15">
        <f t="shared" si="1"/>
        <v>0.17635175443353762</v>
      </c>
      <c r="F11" s="15">
        <f t="shared" si="1"/>
        <v>0.25309127393025654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3255.25</v>
      </c>
      <c r="C13" s="17">
        <f>AVERAGE(C6:C9)</f>
        <v>3654.75</v>
      </c>
      <c r="D13" s="17">
        <f>AVERAGE(D6:D9)</f>
        <v>3610.5</v>
      </c>
      <c r="E13" s="17">
        <f>AVERAGE(E6:E9)</f>
        <v>3251.75</v>
      </c>
      <c r="F13" s="17">
        <f>AVERAGE(F6:F9)</f>
        <v>4666.75</v>
      </c>
      <c r="G13" s="18"/>
      <c r="H13" s="19"/>
    </row>
    <row r="15" spans="1:8" x14ac:dyDescent="0.2">
      <c r="A15" s="20">
        <v>7.1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64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433</v>
      </c>
      <c r="C6" s="13">
        <v>412</v>
      </c>
      <c r="D6" s="13">
        <v>922</v>
      </c>
      <c r="E6" s="13">
        <v>922</v>
      </c>
      <c r="F6" s="13">
        <v>840</v>
      </c>
      <c r="G6" s="14">
        <f>SUM(B6:F6)</f>
        <v>3529</v>
      </c>
      <c r="H6" s="15">
        <f>G6/$G$10</f>
        <v>0.26132997630331756</v>
      </c>
    </row>
    <row r="7" spans="1:8" x14ac:dyDescent="0.2">
      <c r="A7" s="11" t="s">
        <v>12</v>
      </c>
      <c r="B7" s="12">
        <v>919</v>
      </c>
      <c r="C7" s="13">
        <v>413</v>
      </c>
      <c r="D7" s="13">
        <v>633</v>
      </c>
      <c r="E7" s="13">
        <v>439</v>
      </c>
      <c r="F7" s="13">
        <v>735</v>
      </c>
      <c r="G7" s="14">
        <f>SUM(B7:F7)</f>
        <v>3139</v>
      </c>
      <c r="H7" s="15">
        <f>G7/$G$10</f>
        <v>0.23244964454976302</v>
      </c>
    </row>
    <row r="8" spans="1:8" x14ac:dyDescent="0.2">
      <c r="A8" s="11" t="s">
        <v>13</v>
      </c>
      <c r="B8" s="12">
        <v>473</v>
      </c>
      <c r="C8" s="13">
        <v>876</v>
      </c>
      <c r="D8" s="13">
        <v>554</v>
      </c>
      <c r="E8" s="13">
        <v>456</v>
      </c>
      <c r="F8" s="13">
        <v>819</v>
      </c>
      <c r="G8" s="14">
        <f>SUM(B8:F8)</f>
        <v>3178</v>
      </c>
      <c r="H8" s="15">
        <f>G8/$G$10</f>
        <v>0.23533767772511849</v>
      </c>
    </row>
    <row r="9" spans="1:8" x14ac:dyDescent="0.2">
      <c r="A9" s="3" t="s">
        <v>9</v>
      </c>
      <c r="B9" s="13">
        <v>559</v>
      </c>
      <c r="C9" s="13">
        <v>975</v>
      </c>
      <c r="D9" s="13">
        <v>536</v>
      </c>
      <c r="E9" s="13">
        <v>564</v>
      </c>
      <c r="F9" s="13">
        <v>1024</v>
      </c>
      <c r="G9" s="14">
        <f>SUM(B9:F9)</f>
        <v>3658</v>
      </c>
      <c r="H9" s="15">
        <f>G9/$G$10</f>
        <v>0.27088270142180093</v>
      </c>
    </row>
    <row r="10" spans="1:8" x14ac:dyDescent="0.2">
      <c r="A10" s="3" t="s">
        <v>8</v>
      </c>
      <c r="B10" s="14">
        <f t="shared" ref="B10:G10" si="0">SUM(B6:B9)</f>
        <v>2384</v>
      </c>
      <c r="C10" s="14">
        <f t="shared" si="0"/>
        <v>2676</v>
      </c>
      <c r="D10" s="14">
        <f t="shared" si="0"/>
        <v>2645</v>
      </c>
      <c r="E10" s="14">
        <f t="shared" si="0"/>
        <v>2381</v>
      </c>
      <c r="F10" s="14">
        <f t="shared" si="0"/>
        <v>3418</v>
      </c>
      <c r="G10" s="14">
        <f t="shared" si="0"/>
        <v>13504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0.17654028436018956</v>
      </c>
      <c r="C11" s="15">
        <f t="shared" si="1"/>
        <v>0.19816350710900474</v>
      </c>
      <c r="D11" s="15">
        <f t="shared" si="1"/>
        <v>0.19586789099526067</v>
      </c>
      <c r="E11" s="15">
        <f t="shared" si="1"/>
        <v>0.17631812796208532</v>
      </c>
      <c r="F11" s="15">
        <f t="shared" si="1"/>
        <v>0.25311018957345971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596</v>
      </c>
      <c r="C13" s="17">
        <f>AVERAGE(C6:C9)</f>
        <v>669</v>
      </c>
      <c r="D13" s="17">
        <f>AVERAGE(D6:D9)</f>
        <v>661.25</v>
      </c>
      <c r="E13" s="17">
        <f>AVERAGE(E6:E9)</f>
        <v>595.25</v>
      </c>
      <c r="F13" s="17">
        <f>AVERAGE(F6:F9)</f>
        <v>854.5</v>
      </c>
      <c r="G13" s="18"/>
      <c r="H13" s="19"/>
    </row>
    <row r="15" spans="1:8" x14ac:dyDescent="0.2">
      <c r="A15" s="20">
        <v>1.3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8125</v>
      </c>
      <c r="C6" s="13">
        <v>7735</v>
      </c>
      <c r="D6" s="13">
        <v>17300</v>
      </c>
      <c r="E6" s="13">
        <v>17300</v>
      </c>
      <c r="F6" s="13">
        <v>15762</v>
      </c>
      <c r="G6" s="14">
        <f>SUM(B6:F6)</f>
        <v>66222</v>
      </c>
      <c r="H6" s="15">
        <f>G6/$G$10</f>
        <v>0.2612637492701248</v>
      </c>
    </row>
    <row r="7" spans="1:8" x14ac:dyDescent="0.2">
      <c r="A7" s="11" t="s">
        <v>12</v>
      </c>
      <c r="B7" s="12">
        <v>17251</v>
      </c>
      <c r="C7" s="13">
        <v>7759</v>
      </c>
      <c r="D7" s="13">
        <v>11883</v>
      </c>
      <c r="E7" s="13">
        <v>8247</v>
      </c>
      <c r="F7" s="13">
        <v>13786</v>
      </c>
      <c r="G7" s="14">
        <f>SUM(B7:F7)</f>
        <v>58926</v>
      </c>
      <c r="H7" s="15">
        <f>G7/$G$10</f>
        <v>0.23247905060993893</v>
      </c>
    </row>
    <row r="8" spans="1:8" x14ac:dyDescent="0.2">
      <c r="A8" s="11" t="s">
        <v>13</v>
      </c>
      <c r="B8" s="12">
        <v>8882</v>
      </c>
      <c r="C8" s="13">
        <v>16446</v>
      </c>
      <c r="D8" s="13">
        <v>10394</v>
      </c>
      <c r="E8" s="13">
        <v>8564</v>
      </c>
      <c r="F8" s="13">
        <v>15372</v>
      </c>
      <c r="G8" s="14">
        <f>SUM(B8:F8)</f>
        <v>59658</v>
      </c>
      <c r="H8" s="15">
        <f>G8/$G$10</f>
        <v>0.23536698912683257</v>
      </c>
    </row>
    <row r="9" spans="1:8" x14ac:dyDescent="0.2">
      <c r="A9" s="3" t="s">
        <v>9</v>
      </c>
      <c r="B9" s="13">
        <v>10492</v>
      </c>
      <c r="C9" s="13">
        <v>18300</v>
      </c>
      <c r="D9" s="13">
        <v>10053</v>
      </c>
      <c r="E9" s="13">
        <v>10590</v>
      </c>
      <c r="F9" s="13">
        <v>19227</v>
      </c>
      <c r="G9" s="14">
        <f>SUM(B9:F9)</f>
        <v>68662</v>
      </c>
      <c r="H9" s="15">
        <f>G9/$G$10</f>
        <v>0.27089021099310368</v>
      </c>
    </row>
    <row r="10" spans="1:8" x14ac:dyDescent="0.2">
      <c r="A10" s="3" t="s">
        <v>8</v>
      </c>
      <c r="B10" s="14">
        <f t="shared" ref="B10:G10" si="0">SUM(B6:B9)</f>
        <v>44750</v>
      </c>
      <c r="C10" s="14">
        <f t="shared" si="0"/>
        <v>50240</v>
      </c>
      <c r="D10" s="14">
        <f t="shared" si="0"/>
        <v>49630</v>
      </c>
      <c r="E10" s="14">
        <f t="shared" si="0"/>
        <v>44701</v>
      </c>
      <c r="F10" s="14">
        <f t="shared" si="0"/>
        <v>64147</v>
      </c>
      <c r="G10" s="14">
        <f t="shared" si="0"/>
        <v>253468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0.17655088610791106</v>
      </c>
      <c r="C11" s="15">
        <f t="shared" si="1"/>
        <v>0.19821042498461344</v>
      </c>
      <c r="D11" s="15">
        <f t="shared" si="1"/>
        <v>0.19580380955386872</v>
      </c>
      <c r="E11" s="15">
        <f t="shared" si="1"/>
        <v>0.17635756781921189</v>
      </c>
      <c r="F11" s="15">
        <f t="shared" si="1"/>
        <v>0.25307731153439489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11187.5</v>
      </c>
      <c r="C13" s="17">
        <f>AVERAGE(C6:C9)</f>
        <v>12560</v>
      </c>
      <c r="D13" s="17">
        <f>AVERAGE(D6:D9)</f>
        <v>12407.5</v>
      </c>
      <c r="E13" s="17">
        <f>AVERAGE(E6:E9)</f>
        <v>11175.25</v>
      </c>
      <c r="F13" s="17">
        <f>AVERAGE(F6:F9)</f>
        <v>16036.75</v>
      </c>
      <c r="G13" s="18"/>
      <c r="H13" s="19"/>
    </row>
    <row r="15" spans="1:8" x14ac:dyDescent="0.2">
      <c r="A15" s="20">
        <v>24.4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699</v>
      </c>
      <c r="C6" s="13">
        <v>666</v>
      </c>
      <c r="D6" s="13">
        <v>1489</v>
      </c>
      <c r="E6" s="13">
        <v>1489</v>
      </c>
      <c r="F6" s="13">
        <v>1357</v>
      </c>
      <c r="G6" s="14">
        <f>SUM(B6:F6)</f>
        <v>5700</v>
      </c>
      <c r="H6" s="15">
        <f>G6/$G$10</f>
        <v>0.26127612761276126</v>
      </c>
    </row>
    <row r="7" spans="1:8" x14ac:dyDescent="0.2">
      <c r="A7" s="11" t="s">
        <v>12</v>
      </c>
      <c r="B7" s="12">
        <v>1485</v>
      </c>
      <c r="C7" s="13">
        <v>668</v>
      </c>
      <c r="D7" s="13">
        <v>1023</v>
      </c>
      <c r="E7" s="13">
        <v>710</v>
      </c>
      <c r="F7" s="13">
        <v>1187</v>
      </c>
      <c r="G7" s="14">
        <f>SUM(B7:F7)</f>
        <v>5073</v>
      </c>
      <c r="H7" s="15">
        <f>G7/$G$10</f>
        <v>0.23253575357535752</v>
      </c>
    </row>
    <row r="8" spans="1:8" x14ac:dyDescent="0.2">
      <c r="A8" s="11" t="s">
        <v>13</v>
      </c>
      <c r="B8" s="12">
        <v>764</v>
      </c>
      <c r="C8" s="13">
        <v>1415</v>
      </c>
      <c r="D8" s="13">
        <v>895</v>
      </c>
      <c r="E8" s="13">
        <v>737</v>
      </c>
      <c r="F8" s="13">
        <v>1323</v>
      </c>
      <c r="G8" s="14">
        <f>SUM(B8:F8)</f>
        <v>5134</v>
      </c>
      <c r="H8" s="15">
        <f>G8/$G$10</f>
        <v>0.23533186651998533</v>
      </c>
    </row>
    <row r="9" spans="1:8" x14ac:dyDescent="0.2">
      <c r="A9" s="3" t="s">
        <v>9</v>
      </c>
      <c r="B9" s="13">
        <v>903</v>
      </c>
      <c r="C9" s="13">
        <v>1575</v>
      </c>
      <c r="D9" s="13">
        <v>865</v>
      </c>
      <c r="E9" s="13">
        <v>911</v>
      </c>
      <c r="F9" s="13">
        <v>1655</v>
      </c>
      <c r="G9" s="14">
        <f>SUM(B9:F9)</f>
        <v>5909</v>
      </c>
      <c r="H9" s="15">
        <f>G9/$G$10</f>
        <v>0.27085625229189586</v>
      </c>
    </row>
    <row r="10" spans="1:8" x14ac:dyDescent="0.2">
      <c r="A10" s="3" t="s">
        <v>8</v>
      </c>
      <c r="B10" s="14">
        <f t="shared" ref="B10:G10" si="0">SUM(B6:B9)</f>
        <v>3851</v>
      </c>
      <c r="C10" s="14">
        <f t="shared" si="0"/>
        <v>4324</v>
      </c>
      <c r="D10" s="14">
        <f t="shared" si="0"/>
        <v>4272</v>
      </c>
      <c r="E10" s="14">
        <f t="shared" si="0"/>
        <v>3847</v>
      </c>
      <c r="F10" s="14">
        <f t="shared" si="0"/>
        <v>5522</v>
      </c>
      <c r="G10" s="14">
        <f t="shared" si="0"/>
        <v>21816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0.17652181884855153</v>
      </c>
      <c r="C11" s="15">
        <f t="shared" si="1"/>
        <v>0.1982031536486982</v>
      </c>
      <c r="D11" s="15">
        <f t="shared" si="1"/>
        <v>0.19581958195819582</v>
      </c>
      <c r="E11" s="15">
        <f t="shared" si="1"/>
        <v>0.17633846718005133</v>
      </c>
      <c r="F11" s="15">
        <f t="shared" si="1"/>
        <v>0.25311697836450314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962.75</v>
      </c>
      <c r="C13" s="17">
        <f>AVERAGE(C6:C9)</f>
        <v>1081</v>
      </c>
      <c r="D13" s="17">
        <f>AVERAGE(D6:D9)</f>
        <v>1068</v>
      </c>
      <c r="E13" s="17">
        <f>AVERAGE(E6:E9)</f>
        <v>961.75</v>
      </c>
      <c r="F13" s="17">
        <f>AVERAGE(F6:F9)</f>
        <v>1380.5</v>
      </c>
      <c r="G13" s="18"/>
      <c r="H13" s="19"/>
    </row>
    <row r="15" spans="1:8" x14ac:dyDescent="0.2">
      <c r="A15" s="20">
        <v>2.1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2797</v>
      </c>
      <c r="C6" s="13">
        <v>2663</v>
      </c>
      <c r="D6" s="13">
        <v>5956</v>
      </c>
      <c r="E6" s="13">
        <v>5956</v>
      </c>
      <c r="F6" s="13">
        <v>5426</v>
      </c>
      <c r="G6" s="14">
        <f>SUM(B6:F6)</f>
        <v>22798</v>
      </c>
      <c r="H6" s="15">
        <f>G6/$G$10</f>
        <v>0.26126518450607378</v>
      </c>
    </row>
    <row r="7" spans="1:8" x14ac:dyDescent="0.2">
      <c r="A7" s="11" t="s">
        <v>12</v>
      </c>
      <c r="B7" s="12">
        <v>5939</v>
      </c>
      <c r="C7" s="13">
        <v>2671</v>
      </c>
      <c r="D7" s="13">
        <v>4091</v>
      </c>
      <c r="E7" s="13">
        <v>2839</v>
      </c>
      <c r="F7" s="13">
        <v>4746</v>
      </c>
      <c r="G7" s="14">
        <f>SUM(B7:F7)</f>
        <v>20286</v>
      </c>
      <c r="H7" s="15">
        <f>G7/$G$10</f>
        <v>0.23247765299106118</v>
      </c>
    </row>
    <row r="8" spans="1:8" x14ac:dyDescent="0.2">
      <c r="A8" s="11" t="s">
        <v>13</v>
      </c>
      <c r="B8" s="12">
        <v>3058</v>
      </c>
      <c r="C8" s="13">
        <v>5662</v>
      </c>
      <c r="D8" s="13">
        <v>3578</v>
      </c>
      <c r="E8" s="13">
        <v>2948</v>
      </c>
      <c r="F8" s="13">
        <v>5292</v>
      </c>
      <c r="G8" s="14">
        <f>SUM(B8:F8)</f>
        <v>20538</v>
      </c>
      <c r="H8" s="15">
        <f>G8/$G$10</f>
        <v>0.23536557414622966</v>
      </c>
    </row>
    <row r="9" spans="1:8" x14ac:dyDescent="0.2">
      <c r="A9" s="3" t="s">
        <v>9</v>
      </c>
      <c r="B9" s="13">
        <v>3612</v>
      </c>
      <c r="C9" s="13">
        <v>6300</v>
      </c>
      <c r="D9" s="13">
        <v>3461</v>
      </c>
      <c r="E9" s="13">
        <v>3646</v>
      </c>
      <c r="F9" s="13">
        <v>6619</v>
      </c>
      <c r="G9" s="14">
        <f>SUM(B9:F9)</f>
        <v>23638</v>
      </c>
      <c r="H9" s="15">
        <f>G9/$G$10</f>
        <v>0.27089158835663535</v>
      </c>
    </row>
    <row r="10" spans="1:8" x14ac:dyDescent="0.2">
      <c r="A10" s="3" t="s">
        <v>8</v>
      </c>
      <c r="B10" s="14">
        <f t="shared" ref="B10:G10" si="0">SUM(B6:B9)</f>
        <v>15406</v>
      </c>
      <c r="C10" s="14">
        <f t="shared" si="0"/>
        <v>17296</v>
      </c>
      <c r="D10" s="14">
        <f t="shared" si="0"/>
        <v>17086</v>
      </c>
      <c r="E10" s="14">
        <f t="shared" si="0"/>
        <v>15389</v>
      </c>
      <c r="F10" s="14">
        <f t="shared" si="0"/>
        <v>22083</v>
      </c>
      <c r="G10" s="14">
        <f t="shared" si="0"/>
        <v>87260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0.17655283062113225</v>
      </c>
      <c r="C11" s="15">
        <f t="shared" si="1"/>
        <v>0.1982122392848957</v>
      </c>
      <c r="D11" s="15">
        <f t="shared" si="1"/>
        <v>0.19580563832225534</v>
      </c>
      <c r="E11" s="15">
        <f t="shared" si="1"/>
        <v>0.17635801054320421</v>
      </c>
      <c r="F11" s="15">
        <f t="shared" si="1"/>
        <v>0.25307128122851247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3851.5</v>
      </c>
      <c r="C13" s="17">
        <f>AVERAGE(C6:C9)</f>
        <v>4324</v>
      </c>
      <c r="D13" s="17">
        <f>AVERAGE(D6:D9)</f>
        <v>4271.5</v>
      </c>
      <c r="E13" s="17">
        <f>AVERAGE(E6:E9)</f>
        <v>3847.25</v>
      </c>
      <c r="F13" s="17">
        <f>AVERAGE(F6:F9)</f>
        <v>5520.75</v>
      </c>
      <c r="G13" s="18"/>
      <c r="H13" s="19"/>
    </row>
    <row r="15" spans="1:8" x14ac:dyDescent="0.2">
      <c r="A15" s="20">
        <v>8.4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500</v>
      </c>
      <c r="C6" s="13">
        <v>476</v>
      </c>
      <c r="D6" s="13">
        <v>1064</v>
      </c>
      <c r="E6" s="13">
        <v>1064</v>
      </c>
      <c r="F6" s="13">
        <v>969</v>
      </c>
      <c r="G6" s="14">
        <f>SUM(B6:F6)</f>
        <v>4073</v>
      </c>
      <c r="H6" s="15">
        <f>G6/$G$10</f>
        <v>0.26132426536635445</v>
      </c>
    </row>
    <row r="7" spans="1:8" x14ac:dyDescent="0.2">
      <c r="A7" s="11" t="s">
        <v>12</v>
      </c>
      <c r="B7" s="12">
        <v>1061</v>
      </c>
      <c r="C7" s="13">
        <v>477</v>
      </c>
      <c r="D7" s="13">
        <v>731</v>
      </c>
      <c r="E7" s="13">
        <v>507</v>
      </c>
      <c r="F7" s="13">
        <v>848</v>
      </c>
      <c r="G7" s="14">
        <f>SUM(B7:F7)</f>
        <v>3624</v>
      </c>
      <c r="H7" s="15">
        <f>G7/$G$10</f>
        <v>0.23251636083664828</v>
      </c>
    </row>
    <row r="8" spans="1:8" x14ac:dyDescent="0.2">
      <c r="A8" s="11" t="s">
        <v>13</v>
      </c>
      <c r="B8" s="12">
        <v>546</v>
      </c>
      <c r="C8" s="13">
        <v>1011</v>
      </c>
      <c r="D8" s="13">
        <v>639</v>
      </c>
      <c r="E8" s="13">
        <v>527</v>
      </c>
      <c r="F8" s="13">
        <v>945</v>
      </c>
      <c r="G8" s="14">
        <f>SUM(B8:F8)</f>
        <v>3668</v>
      </c>
      <c r="H8" s="15">
        <f>G8/$G$10</f>
        <v>0.23533940716027205</v>
      </c>
    </row>
    <row r="9" spans="1:8" x14ac:dyDescent="0.2">
      <c r="A9" s="3" t="s">
        <v>9</v>
      </c>
      <c r="B9" s="13">
        <v>645</v>
      </c>
      <c r="C9" s="13">
        <v>1125</v>
      </c>
      <c r="D9" s="13">
        <v>618</v>
      </c>
      <c r="E9" s="13">
        <v>651</v>
      </c>
      <c r="F9" s="13">
        <v>1182</v>
      </c>
      <c r="G9" s="14">
        <f>SUM(B9:F9)</f>
        <v>4221</v>
      </c>
      <c r="H9" s="15">
        <f>G9/$G$10</f>
        <v>0.27081996663672525</v>
      </c>
    </row>
    <row r="10" spans="1:8" x14ac:dyDescent="0.2">
      <c r="A10" s="3" t="s">
        <v>8</v>
      </c>
      <c r="B10" s="14">
        <f t="shared" ref="B10:G10" si="0">SUM(B6:B9)</f>
        <v>2752</v>
      </c>
      <c r="C10" s="14">
        <f t="shared" si="0"/>
        <v>3089</v>
      </c>
      <c r="D10" s="14">
        <f t="shared" si="0"/>
        <v>3052</v>
      </c>
      <c r="E10" s="14">
        <f t="shared" si="0"/>
        <v>2749</v>
      </c>
      <c r="F10" s="14">
        <f t="shared" si="0"/>
        <v>3944</v>
      </c>
      <c r="G10" s="14">
        <f t="shared" si="0"/>
        <v>15586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0.17656871551392275</v>
      </c>
      <c r="C11" s="15">
        <f t="shared" si="1"/>
        <v>0.19819068394713205</v>
      </c>
      <c r="D11" s="15">
        <f t="shared" si="1"/>
        <v>0.19581675862953932</v>
      </c>
      <c r="E11" s="15">
        <f t="shared" si="1"/>
        <v>0.17637623508276659</v>
      </c>
      <c r="F11" s="15">
        <f t="shared" si="1"/>
        <v>0.25304760682663929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688</v>
      </c>
      <c r="C13" s="17">
        <f>AVERAGE(C6:C9)</f>
        <v>772.25</v>
      </c>
      <c r="D13" s="17">
        <f>AVERAGE(D6:D9)</f>
        <v>763</v>
      </c>
      <c r="E13" s="17">
        <f>AVERAGE(E6:E9)</f>
        <v>687.25</v>
      </c>
      <c r="F13" s="17">
        <f>AVERAGE(F6:F9)</f>
        <v>986</v>
      </c>
      <c r="G13" s="18"/>
      <c r="H13" s="19"/>
    </row>
    <row r="15" spans="1:8" x14ac:dyDescent="0.2">
      <c r="A15" s="20">
        <v>1.5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3896</v>
      </c>
      <c r="C6" s="13">
        <v>3709</v>
      </c>
      <c r="D6" s="13">
        <v>8295</v>
      </c>
      <c r="E6" s="13">
        <v>8295</v>
      </c>
      <c r="F6" s="13">
        <v>7558</v>
      </c>
      <c r="G6" s="14">
        <f>SUM(B6:F6)</f>
        <v>31753</v>
      </c>
      <c r="H6" s="15">
        <f>G6/$G$10</f>
        <v>0.26125340420105148</v>
      </c>
    </row>
    <row r="7" spans="1:8" x14ac:dyDescent="0.2">
      <c r="A7" s="11" t="s">
        <v>12</v>
      </c>
      <c r="B7" s="12">
        <v>8272</v>
      </c>
      <c r="C7" s="13">
        <v>3721</v>
      </c>
      <c r="D7" s="13">
        <v>5698</v>
      </c>
      <c r="E7" s="13">
        <v>3955</v>
      </c>
      <c r="F7" s="13">
        <v>6611</v>
      </c>
      <c r="G7" s="14">
        <f>SUM(B7:F7)</f>
        <v>28257</v>
      </c>
      <c r="H7" s="15">
        <f>G7/$G$10</f>
        <v>0.23248944800519988</v>
      </c>
    </row>
    <row r="8" spans="1:8" x14ac:dyDescent="0.2">
      <c r="A8" s="11" t="s">
        <v>13</v>
      </c>
      <c r="B8" s="12">
        <v>4259</v>
      </c>
      <c r="C8" s="13">
        <v>7886</v>
      </c>
      <c r="D8" s="13">
        <v>4984</v>
      </c>
      <c r="E8" s="13">
        <v>4107</v>
      </c>
      <c r="F8" s="13">
        <v>7371</v>
      </c>
      <c r="G8" s="14">
        <f>SUM(B8:F8)</f>
        <v>28607</v>
      </c>
      <c r="H8" s="15">
        <f>G8/$G$10</f>
        <v>0.235369134695288</v>
      </c>
    </row>
    <row r="9" spans="1:8" x14ac:dyDescent="0.2">
      <c r="A9" s="3" t="s">
        <v>9</v>
      </c>
      <c r="B9" s="13">
        <v>5031</v>
      </c>
      <c r="C9" s="13">
        <v>8775</v>
      </c>
      <c r="D9" s="13">
        <v>4820</v>
      </c>
      <c r="E9" s="13">
        <v>5078</v>
      </c>
      <c r="F9" s="13">
        <v>9220</v>
      </c>
      <c r="G9" s="14">
        <f>SUM(B9:F9)</f>
        <v>32924</v>
      </c>
      <c r="H9" s="15">
        <f>G9/$G$10</f>
        <v>0.27088801309846061</v>
      </c>
    </row>
    <row r="10" spans="1:8" x14ac:dyDescent="0.2">
      <c r="A10" s="3" t="s">
        <v>8</v>
      </c>
      <c r="B10" s="14">
        <f t="shared" ref="B10:G10" si="0">SUM(B6:B9)</f>
        <v>21458</v>
      </c>
      <c r="C10" s="14">
        <f t="shared" si="0"/>
        <v>24091</v>
      </c>
      <c r="D10" s="14">
        <f t="shared" si="0"/>
        <v>23797</v>
      </c>
      <c r="E10" s="14">
        <f t="shared" si="0"/>
        <v>21435</v>
      </c>
      <c r="F10" s="14">
        <f t="shared" si="0"/>
        <v>30760</v>
      </c>
      <c r="G10" s="14">
        <f t="shared" si="0"/>
        <v>121541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0.17654947713117383</v>
      </c>
      <c r="C11" s="15">
        <f t="shared" si="1"/>
        <v>0.19821294871689388</v>
      </c>
      <c r="D11" s="15">
        <f t="shared" si="1"/>
        <v>0.19579401189721987</v>
      </c>
      <c r="E11" s="15">
        <f t="shared" si="1"/>
        <v>0.17636024057725377</v>
      </c>
      <c r="F11" s="15">
        <f t="shared" si="1"/>
        <v>0.25308332167745862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5364.5</v>
      </c>
      <c r="C13" s="17">
        <f>AVERAGE(C6:C9)</f>
        <v>6022.75</v>
      </c>
      <c r="D13" s="17">
        <f>AVERAGE(D6:D9)</f>
        <v>5949.25</v>
      </c>
      <c r="E13" s="17">
        <f>AVERAGE(E6:E9)</f>
        <v>5358.75</v>
      </c>
      <c r="F13" s="17">
        <f>AVERAGE(F6:F9)</f>
        <v>7690</v>
      </c>
      <c r="G13" s="18"/>
      <c r="H13" s="19"/>
    </row>
    <row r="15" spans="1:8" x14ac:dyDescent="0.2">
      <c r="A15" s="20">
        <v>11.7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14952</v>
      </c>
      <c r="C6" s="13">
        <v>14233</v>
      </c>
      <c r="D6" s="13">
        <v>31834</v>
      </c>
      <c r="E6" s="13">
        <v>31834</v>
      </c>
      <c r="F6" s="13">
        <v>29005</v>
      </c>
      <c r="G6" s="14">
        <f>SUM(B6:F6)</f>
        <v>121858</v>
      </c>
      <c r="H6" s="15">
        <f>G6/$G$10</f>
        <v>0.26126182140169502</v>
      </c>
    </row>
    <row r="7" spans="1:8" x14ac:dyDescent="0.2">
      <c r="A7" s="11" t="s">
        <v>12</v>
      </c>
      <c r="B7" s="12">
        <v>31744</v>
      </c>
      <c r="C7" s="13">
        <v>14278</v>
      </c>
      <c r="D7" s="13">
        <v>21866</v>
      </c>
      <c r="E7" s="13">
        <v>15176</v>
      </c>
      <c r="F7" s="13">
        <v>25369</v>
      </c>
      <c r="G7" s="14">
        <f>SUM(B7:F7)</f>
        <v>108433</v>
      </c>
      <c r="H7" s="15">
        <f>G7/$G$10</f>
        <v>0.2324788120603489</v>
      </c>
    </row>
    <row r="8" spans="1:8" x14ac:dyDescent="0.2">
      <c r="A8" s="11" t="s">
        <v>13</v>
      </c>
      <c r="B8" s="12">
        <v>16344</v>
      </c>
      <c r="C8" s="13">
        <v>30263</v>
      </c>
      <c r="D8" s="13">
        <v>19127</v>
      </c>
      <c r="E8" s="13">
        <v>15760</v>
      </c>
      <c r="F8" s="13">
        <v>28287</v>
      </c>
      <c r="G8" s="14">
        <f>SUM(B8:F8)</f>
        <v>109781</v>
      </c>
      <c r="H8" s="15">
        <f>G8/$G$10</f>
        <v>0.23536890491637383</v>
      </c>
    </row>
    <row r="9" spans="1:8" x14ac:dyDescent="0.2">
      <c r="A9" s="3" t="s">
        <v>9</v>
      </c>
      <c r="B9" s="13">
        <v>19307</v>
      </c>
      <c r="C9" s="13">
        <v>33675</v>
      </c>
      <c r="D9" s="13">
        <v>18499</v>
      </c>
      <c r="E9" s="13">
        <v>19487</v>
      </c>
      <c r="F9" s="13">
        <v>35381</v>
      </c>
      <c r="G9" s="14">
        <f>SUM(B9:F9)</f>
        <v>126349</v>
      </c>
      <c r="H9" s="15">
        <f>G9/$G$10</f>
        <v>0.2708904616215822</v>
      </c>
    </row>
    <row r="10" spans="1:8" x14ac:dyDescent="0.2">
      <c r="A10" s="3" t="s">
        <v>8</v>
      </c>
      <c r="B10" s="14">
        <f t="shared" ref="B10:G10" si="0">SUM(B6:B9)</f>
        <v>82347</v>
      </c>
      <c r="C10" s="14">
        <f t="shared" si="0"/>
        <v>92449</v>
      </c>
      <c r="D10" s="14">
        <f t="shared" si="0"/>
        <v>91326</v>
      </c>
      <c r="E10" s="14">
        <f t="shared" si="0"/>
        <v>82257</v>
      </c>
      <c r="F10" s="14">
        <f t="shared" si="0"/>
        <v>118042</v>
      </c>
      <c r="G10" s="14">
        <f t="shared" si="0"/>
        <v>466421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0.17655079852751054</v>
      </c>
      <c r="C11" s="15">
        <f t="shared" si="1"/>
        <v>0.19820934306131155</v>
      </c>
      <c r="D11" s="15">
        <f t="shared" si="1"/>
        <v>0.1958016470098902</v>
      </c>
      <c r="E11" s="15">
        <f t="shared" si="1"/>
        <v>0.17635783980566913</v>
      </c>
      <c r="F11" s="15">
        <f t="shared" si="1"/>
        <v>0.25308037159561853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20586.75</v>
      </c>
      <c r="C13" s="17">
        <f>AVERAGE(C6:C9)</f>
        <v>23112.25</v>
      </c>
      <c r="D13" s="17">
        <f>AVERAGE(D6:D9)</f>
        <v>22831.5</v>
      </c>
      <c r="E13" s="17">
        <f>AVERAGE(E6:E9)</f>
        <v>20564.25</v>
      </c>
      <c r="F13" s="17">
        <f>AVERAGE(F6:F9)</f>
        <v>29510.5</v>
      </c>
      <c r="G13" s="18"/>
      <c r="H13" s="19"/>
    </row>
    <row r="15" spans="1:8" x14ac:dyDescent="0.2">
      <c r="A15" s="20">
        <v>44.9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109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1598</v>
      </c>
      <c r="C6" s="13">
        <v>1522</v>
      </c>
      <c r="D6" s="13">
        <v>3403</v>
      </c>
      <c r="E6" s="13">
        <v>3403</v>
      </c>
      <c r="F6" s="13">
        <v>3101</v>
      </c>
      <c r="G6" s="14">
        <f>SUM(B6:F6)</f>
        <v>13027</v>
      </c>
      <c r="H6" s="15">
        <f>G6/$G$10</f>
        <v>0.26126108058240743</v>
      </c>
    </row>
    <row r="7" spans="1:8" x14ac:dyDescent="0.2">
      <c r="A7" s="11" t="s">
        <v>12</v>
      </c>
      <c r="B7" s="12">
        <v>3394</v>
      </c>
      <c r="C7" s="13">
        <v>1526</v>
      </c>
      <c r="D7" s="13">
        <v>2338</v>
      </c>
      <c r="E7" s="13">
        <v>1622</v>
      </c>
      <c r="F7" s="13">
        <v>2712</v>
      </c>
      <c r="G7" s="14">
        <f>SUM(B7:F7)</f>
        <v>11592</v>
      </c>
      <c r="H7" s="15">
        <f>G7/$G$10</f>
        <v>0.23248164935221211</v>
      </c>
    </row>
    <row r="8" spans="1:8" x14ac:dyDescent="0.2">
      <c r="A8" s="11" t="s">
        <v>13</v>
      </c>
      <c r="B8" s="12">
        <v>1747</v>
      </c>
      <c r="C8" s="13">
        <v>3235</v>
      </c>
      <c r="D8" s="13">
        <v>2045</v>
      </c>
      <c r="E8" s="13">
        <v>1685</v>
      </c>
      <c r="F8" s="13">
        <v>3024</v>
      </c>
      <c r="G8" s="14">
        <f>SUM(B8:F8)</f>
        <v>11736</v>
      </c>
      <c r="H8" s="15">
        <f>G8/$G$10</f>
        <v>0.23536962015161847</v>
      </c>
    </row>
    <row r="9" spans="1:8" x14ac:dyDescent="0.2">
      <c r="A9" s="3" t="s">
        <v>9</v>
      </c>
      <c r="B9" s="13">
        <v>2064</v>
      </c>
      <c r="C9" s="13">
        <v>3600</v>
      </c>
      <c r="D9" s="13">
        <v>1978</v>
      </c>
      <c r="E9" s="13">
        <v>2083</v>
      </c>
      <c r="F9" s="13">
        <v>3782</v>
      </c>
      <c r="G9" s="14">
        <f>SUM(B9:F9)</f>
        <v>13507</v>
      </c>
      <c r="H9" s="15">
        <f>G9/$G$10</f>
        <v>0.27088764991376196</v>
      </c>
    </row>
    <row r="10" spans="1:8" x14ac:dyDescent="0.2">
      <c r="A10" s="3" t="s">
        <v>8</v>
      </c>
      <c r="B10" s="14">
        <f t="shared" ref="B10:G10" si="0">SUM(B6:B9)</f>
        <v>8803</v>
      </c>
      <c r="C10" s="14">
        <f t="shared" si="0"/>
        <v>9883</v>
      </c>
      <c r="D10" s="14">
        <f t="shared" si="0"/>
        <v>9764</v>
      </c>
      <c r="E10" s="14">
        <f t="shared" si="0"/>
        <v>8793</v>
      </c>
      <c r="F10" s="14">
        <f t="shared" si="0"/>
        <v>12619</v>
      </c>
      <c r="G10" s="14">
        <f t="shared" si="0"/>
        <v>49862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0.17654727046648749</v>
      </c>
      <c r="C11" s="15">
        <f t="shared" si="1"/>
        <v>0.19820705146203521</v>
      </c>
      <c r="D11" s="15">
        <f t="shared" si="1"/>
        <v>0.19582046448197024</v>
      </c>
      <c r="E11" s="15">
        <f t="shared" si="1"/>
        <v>0.17634671693875095</v>
      </c>
      <c r="F11" s="15">
        <f t="shared" si="1"/>
        <v>0.2530784966507561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2200.75</v>
      </c>
      <c r="C13" s="17">
        <f>AVERAGE(C6:C9)</f>
        <v>2470.75</v>
      </c>
      <c r="D13" s="17">
        <f>AVERAGE(D6:D9)</f>
        <v>2441</v>
      </c>
      <c r="E13" s="17">
        <f>AVERAGE(E6:E9)</f>
        <v>2198.25</v>
      </c>
      <c r="F13" s="17">
        <f>AVERAGE(F6:F9)</f>
        <v>3154.75</v>
      </c>
      <c r="G13" s="18"/>
      <c r="H13" s="19"/>
    </row>
    <row r="15" spans="1:8" x14ac:dyDescent="0.2">
      <c r="A15" s="20">
        <v>4.8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111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400</v>
      </c>
      <c r="C6" s="13">
        <v>380</v>
      </c>
      <c r="D6" s="13">
        <v>851</v>
      </c>
      <c r="E6" s="13">
        <v>851</v>
      </c>
      <c r="F6" s="13">
        <v>775</v>
      </c>
      <c r="G6" s="14">
        <f>SUM(B6:F6)</f>
        <v>3257</v>
      </c>
      <c r="H6" s="15">
        <f>G6/$G$10</f>
        <v>0.2612706561848227</v>
      </c>
    </row>
    <row r="7" spans="1:8" x14ac:dyDescent="0.2">
      <c r="A7" s="11" t="s">
        <v>12</v>
      </c>
      <c r="B7" s="12">
        <v>848</v>
      </c>
      <c r="C7" s="13">
        <v>382</v>
      </c>
      <c r="D7" s="13">
        <v>584</v>
      </c>
      <c r="E7" s="13">
        <v>406</v>
      </c>
      <c r="F7" s="13">
        <v>678</v>
      </c>
      <c r="G7" s="14">
        <f>SUM(B7:F7)</f>
        <v>2898</v>
      </c>
      <c r="H7" s="15">
        <f>G7/$G$10</f>
        <v>0.23247232472324722</v>
      </c>
    </row>
    <row r="8" spans="1:8" x14ac:dyDescent="0.2">
      <c r="A8" s="11" t="s">
        <v>13</v>
      </c>
      <c r="B8" s="12">
        <v>437</v>
      </c>
      <c r="C8" s="13">
        <v>809</v>
      </c>
      <c r="D8" s="13">
        <v>511</v>
      </c>
      <c r="E8" s="13">
        <v>421</v>
      </c>
      <c r="F8" s="13">
        <v>756</v>
      </c>
      <c r="G8" s="14">
        <f>SUM(B8:F8)</f>
        <v>2934</v>
      </c>
      <c r="H8" s="15">
        <f>G8/$G$10</f>
        <v>0.23536017968875342</v>
      </c>
    </row>
    <row r="9" spans="1:8" x14ac:dyDescent="0.2">
      <c r="A9" s="3" t="s">
        <v>9</v>
      </c>
      <c r="B9" s="13">
        <v>516</v>
      </c>
      <c r="C9" s="13">
        <v>900</v>
      </c>
      <c r="D9" s="13">
        <v>494</v>
      </c>
      <c r="E9" s="13">
        <v>521</v>
      </c>
      <c r="F9" s="13">
        <v>946</v>
      </c>
      <c r="G9" s="14">
        <f>SUM(B9:F9)</f>
        <v>3377</v>
      </c>
      <c r="H9" s="15">
        <f>G9/$G$10</f>
        <v>0.27089683940317666</v>
      </c>
    </row>
    <row r="10" spans="1:8" x14ac:dyDescent="0.2">
      <c r="A10" s="3" t="s">
        <v>8</v>
      </c>
      <c r="B10" s="14">
        <f t="shared" ref="B10:G10" si="0">SUM(B6:B9)</f>
        <v>2201</v>
      </c>
      <c r="C10" s="14">
        <f t="shared" si="0"/>
        <v>2471</v>
      </c>
      <c r="D10" s="14">
        <f t="shared" si="0"/>
        <v>2440</v>
      </c>
      <c r="E10" s="14">
        <f t="shared" si="0"/>
        <v>2199</v>
      </c>
      <c r="F10" s="14">
        <f t="shared" si="0"/>
        <v>3155</v>
      </c>
      <c r="G10" s="14">
        <f t="shared" si="0"/>
        <v>12466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0.17656024386330821</v>
      </c>
      <c r="C11" s="15">
        <f t="shared" si="1"/>
        <v>0.19821915610460453</v>
      </c>
      <c r="D11" s="15">
        <f t="shared" si="1"/>
        <v>0.19573239210652976</v>
      </c>
      <c r="E11" s="15">
        <f t="shared" si="1"/>
        <v>0.17639980747633563</v>
      </c>
      <c r="F11" s="15">
        <f t="shared" si="1"/>
        <v>0.25308840044922187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550.25</v>
      </c>
      <c r="C13" s="17">
        <f>AVERAGE(C6:C9)</f>
        <v>617.75</v>
      </c>
      <c r="D13" s="17">
        <f>AVERAGE(D6:D9)</f>
        <v>610</v>
      </c>
      <c r="E13" s="17">
        <f>AVERAGE(E6:E9)</f>
        <v>549.75</v>
      </c>
      <c r="F13" s="17">
        <f>AVERAGE(F6:F9)</f>
        <v>788.75</v>
      </c>
      <c r="G13" s="18"/>
      <c r="H13" s="19"/>
    </row>
    <row r="15" spans="1:8" x14ac:dyDescent="0.2">
      <c r="A15" s="20">
        <v>1.2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110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4962</v>
      </c>
      <c r="C6" s="13">
        <v>4723</v>
      </c>
      <c r="D6" s="13">
        <v>10564</v>
      </c>
      <c r="E6" s="13">
        <v>10564</v>
      </c>
      <c r="F6" s="13">
        <v>9625</v>
      </c>
      <c r="G6" s="14">
        <f>SUM(B6:F6)</f>
        <v>40438</v>
      </c>
      <c r="H6" s="15">
        <f>G6/$G$10</f>
        <v>0.26125945691008584</v>
      </c>
    </row>
    <row r="7" spans="1:8" x14ac:dyDescent="0.2">
      <c r="A7" s="11" t="s">
        <v>12</v>
      </c>
      <c r="B7" s="12">
        <v>10534</v>
      </c>
      <c r="C7" s="13">
        <v>4738</v>
      </c>
      <c r="D7" s="13">
        <v>7256</v>
      </c>
      <c r="E7" s="13">
        <v>5036</v>
      </c>
      <c r="F7" s="13">
        <v>8419</v>
      </c>
      <c r="G7" s="14">
        <f>SUM(B7:F7)</f>
        <v>35983</v>
      </c>
      <c r="H7" s="15">
        <f>G7/$G$10</f>
        <v>0.23247685439427321</v>
      </c>
    </row>
    <row r="8" spans="1:8" x14ac:dyDescent="0.2">
      <c r="A8" s="11" t="s">
        <v>13</v>
      </c>
      <c r="B8" s="12">
        <v>5424</v>
      </c>
      <c r="C8" s="13">
        <v>10043</v>
      </c>
      <c r="D8" s="13">
        <v>6347</v>
      </c>
      <c r="E8" s="13">
        <v>5230</v>
      </c>
      <c r="F8" s="13">
        <v>9387</v>
      </c>
      <c r="G8" s="14">
        <f>SUM(B8:F8)</f>
        <v>36431</v>
      </c>
      <c r="H8" s="15">
        <f>G8/$G$10</f>
        <v>0.2353712664991181</v>
      </c>
    </row>
    <row r="9" spans="1:8" x14ac:dyDescent="0.2">
      <c r="A9" s="3" t="s">
        <v>9</v>
      </c>
      <c r="B9" s="13">
        <v>6407</v>
      </c>
      <c r="C9" s="13">
        <v>11175</v>
      </c>
      <c r="D9" s="13">
        <v>6139</v>
      </c>
      <c r="E9" s="13">
        <v>6467</v>
      </c>
      <c r="F9" s="13">
        <v>11741</v>
      </c>
      <c r="G9" s="14">
        <f>SUM(B9:F9)</f>
        <v>41929</v>
      </c>
      <c r="H9" s="15">
        <f>G9/$G$10</f>
        <v>0.27089242219652282</v>
      </c>
    </row>
    <row r="10" spans="1:8" x14ac:dyDescent="0.2">
      <c r="A10" s="3" t="s">
        <v>8</v>
      </c>
      <c r="B10" s="14">
        <f t="shared" ref="B10:G10" si="0">SUM(B6:B9)</f>
        <v>27327</v>
      </c>
      <c r="C10" s="14">
        <f t="shared" si="0"/>
        <v>30679</v>
      </c>
      <c r="D10" s="14">
        <f t="shared" si="0"/>
        <v>30306</v>
      </c>
      <c r="E10" s="14">
        <f t="shared" si="0"/>
        <v>27297</v>
      </c>
      <c r="F10" s="14">
        <f t="shared" si="0"/>
        <v>39172</v>
      </c>
      <c r="G10" s="14">
        <f t="shared" si="0"/>
        <v>154781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0.17655267765423405</v>
      </c>
      <c r="C11" s="15">
        <f t="shared" si="1"/>
        <v>0.1982090825101272</v>
      </c>
      <c r="D11" s="15">
        <f t="shared" si="1"/>
        <v>0.19579922600319161</v>
      </c>
      <c r="E11" s="15">
        <f t="shared" si="1"/>
        <v>0.17635885541507032</v>
      </c>
      <c r="F11" s="15">
        <f t="shared" si="1"/>
        <v>0.2530801584173768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6831.75</v>
      </c>
      <c r="C13" s="17">
        <f>AVERAGE(C6:C9)</f>
        <v>7669.75</v>
      </c>
      <c r="D13" s="17">
        <f>AVERAGE(D6:D9)</f>
        <v>7576.5</v>
      </c>
      <c r="E13" s="17">
        <f>AVERAGE(E6:E9)</f>
        <v>6824.25</v>
      </c>
      <c r="F13" s="17">
        <f>AVERAGE(F6:F9)</f>
        <v>9793</v>
      </c>
      <c r="G13" s="18"/>
      <c r="H13" s="19"/>
    </row>
    <row r="15" spans="1:8" x14ac:dyDescent="0.2">
      <c r="A15" s="20">
        <v>14.9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67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4096</v>
      </c>
      <c r="C6" s="13">
        <v>3899</v>
      </c>
      <c r="D6" s="13">
        <v>8721</v>
      </c>
      <c r="E6" s="13">
        <v>8721</v>
      </c>
      <c r="F6" s="13">
        <v>7946</v>
      </c>
      <c r="G6" s="14">
        <f>SUM(B6:F6)</f>
        <v>33383</v>
      </c>
      <c r="H6" s="15">
        <f>G6/$G$10</f>
        <v>0.26127007482077452</v>
      </c>
    </row>
    <row r="7" spans="1:8" x14ac:dyDescent="0.2">
      <c r="A7" s="11" t="s">
        <v>12</v>
      </c>
      <c r="B7" s="12">
        <v>8696</v>
      </c>
      <c r="C7" s="13">
        <v>3911</v>
      </c>
      <c r="D7" s="13">
        <v>5990</v>
      </c>
      <c r="E7" s="13">
        <v>4157</v>
      </c>
      <c r="F7" s="13">
        <v>6950</v>
      </c>
      <c r="G7" s="14">
        <f>SUM(B7:F7)</f>
        <v>29704</v>
      </c>
      <c r="H7" s="15">
        <f>G7/$G$10</f>
        <v>0.2324765989418652</v>
      </c>
    </row>
    <row r="8" spans="1:8" x14ac:dyDescent="0.2">
      <c r="A8" s="11" t="s">
        <v>13</v>
      </c>
      <c r="B8" s="12">
        <v>4477</v>
      </c>
      <c r="C8" s="13">
        <v>8290</v>
      </c>
      <c r="D8" s="13">
        <v>5240</v>
      </c>
      <c r="E8" s="13">
        <v>4317</v>
      </c>
      <c r="F8" s="13">
        <v>7749</v>
      </c>
      <c r="G8" s="14">
        <f>SUM(B8:F8)</f>
        <v>30073</v>
      </c>
      <c r="H8" s="15">
        <f>G8/$G$10</f>
        <v>0.23536455561468866</v>
      </c>
    </row>
    <row r="9" spans="1:8" x14ac:dyDescent="0.2">
      <c r="A9" s="3" t="s">
        <v>9</v>
      </c>
      <c r="B9" s="13">
        <v>5289</v>
      </c>
      <c r="C9" s="13">
        <v>9225</v>
      </c>
      <c r="D9" s="13">
        <v>5068</v>
      </c>
      <c r="E9" s="13">
        <v>5338</v>
      </c>
      <c r="F9" s="13">
        <v>9692</v>
      </c>
      <c r="G9" s="14">
        <f>SUM(B9:F9)</f>
        <v>34612</v>
      </c>
      <c r="H9" s="15">
        <f>G9/$G$10</f>
        <v>0.27088877062267164</v>
      </c>
    </row>
    <row r="10" spans="1:8" x14ac:dyDescent="0.2">
      <c r="A10" s="3" t="s">
        <v>8</v>
      </c>
      <c r="B10" s="14">
        <f t="shared" ref="B10:G10" si="0">SUM(B6:B9)</f>
        <v>22558</v>
      </c>
      <c r="C10" s="14">
        <f t="shared" si="0"/>
        <v>25325</v>
      </c>
      <c r="D10" s="14">
        <f t="shared" si="0"/>
        <v>25019</v>
      </c>
      <c r="E10" s="14">
        <f t="shared" si="0"/>
        <v>22533</v>
      </c>
      <c r="F10" s="14">
        <f t="shared" si="0"/>
        <v>32337</v>
      </c>
      <c r="G10" s="14">
        <f t="shared" si="0"/>
        <v>127772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0.17654885264377171</v>
      </c>
      <c r="C11" s="15">
        <f t="shared" si="1"/>
        <v>0.19820461446952384</v>
      </c>
      <c r="D11" s="15">
        <f t="shared" si="1"/>
        <v>0.19580972357010926</v>
      </c>
      <c r="E11" s="15">
        <f t="shared" si="1"/>
        <v>0.1763531916225777</v>
      </c>
      <c r="F11" s="15">
        <f t="shared" si="1"/>
        <v>0.25308361769401749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5639.5</v>
      </c>
      <c r="C13" s="17">
        <f>AVERAGE(C6:C9)</f>
        <v>6331.25</v>
      </c>
      <c r="D13" s="17">
        <f>AVERAGE(D6:D9)</f>
        <v>6254.75</v>
      </c>
      <c r="E13" s="17">
        <f>AVERAGE(E6:E9)</f>
        <v>5633.25</v>
      </c>
      <c r="F13" s="17">
        <f>AVERAGE(F6:F9)</f>
        <v>8084.25</v>
      </c>
      <c r="G13" s="18"/>
      <c r="H13" s="19"/>
    </row>
    <row r="15" spans="1:8" x14ac:dyDescent="0.2">
      <c r="A15" s="20">
        <v>12.3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65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3896</v>
      </c>
      <c r="C6" s="13">
        <v>3709</v>
      </c>
      <c r="D6" s="13">
        <v>8295</v>
      </c>
      <c r="E6" s="13">
        <v>8295</v>
      </c>
      <c r="F6" s="13">
        <v>7558</v>
      </c>
      <c r="G6" s="14">
        <f>SUM(B6:F6)</f>
        <v>31753</v>
      </c>
      <c r="H6" s="15">
        <f>G6/$G$10</f>
        <v>0.26125340420105148</v>
      </c>
    </row>
    <row r="7" spans="1:8" x14ac:dyDescent="0.2">
      <c r="A7" s="11" t="s">
        <v>12</v>
      </c>
      <c r="B7" s="12">
        <v>8272</v>
      </c>
      <c r="C7" s="13">
        <v>3721</v>
      </c>
      <c r="D7" s="13">
        <v>5698</v>
      </c>
      <c r="E7" s="13">
        <v>3955</v>
      </c>
      <c r="F7" s="13">
        <v>6611</v>
      </c>
      <c r="G7" s="14">
        <f>SUM(B7:F7)</f>
        <v>28257</v>
      </c>
      <c r="H7" s="15">
        <f>G7/$G$10</f>
        <v>0.23248944800519988</v>
      </c>
    </row>
    <row r="8" spans="1:8" x14ac:dyDescent="0.2">
      <c r="A8" s="11" t="s">
        <v>13</v>
      </c>
      <c r="B8" s="12">
        <v>4259</v>
      </c>
      <c r="C8" s="13">
        <v>7886</v>
      </c>
      <c r="D8" s="13">
        <v>4984</v>
      </c>
      <c r="E8" s="13">
        <v>4107</v>
      </c>
      <c r="F8" s="13">
        <v>7371</v>
      </c>
      <c r="G8" s="14">
        <f>SUM(B8:F8)</f>
        <v>28607</v>
      </c>
      <c r="H8" s="15">
        <f>G8/$G$10</f>
        <v>0.235369134695288</v>
      </c>
    </row>
    <row r="9" spans="1:8" x14ac:dyDescent="0.2">
      <c r="A9" s="3" t="s">
        <v>9</v>
      </c>
      <c r="B9" s="13">
        <v>5031</v>
      </c>
      <c r="C9" s="13">
        <v>8775</v>
      </c>
      <c r="D9" s="13">
        <v>4820</v>
      </c>
      <c r="E9" s="13">
        <v>5078</v>
      </c>
      <c r="F9" s="13">
        <v>9220</v>
      </c>
      <c r="G9" s="14">
        <f>SUM(B9:F9)</f>
        <v>32924</v>
      </c>
      <c r="H9" s="15">
        <f>G9/$G$10</f>
        <v>0.27088801309846061</v>
      </c>
    </row>
    <row r="10" spans="1:8" x14ac:dyDescent="0.2">
      <c r="A10" s="3" t="s">
        <v>8</v>
      </c>
      <c r="B10" s="14">
        <f t="shared" ref="B10:G10" si="0">SUM(B6:B9)</f>
        <v>21458</v>
      </c>
      <c r="C10" s="14">
        <f t="shared" si="0"/>
        <v>24091</v>
      </c>
      <c r="D10" s="14">
        <f t="shared" si="0"/>
        <v>23797</v>
      </c>
      <c r="E10" s="14">
        <f t="shared" si="0"/>
        <v>21435</v>
      </c>
      <c r="F10" s="14">
        <f t="shared" si="0"/>
        <v>30760</v>
      </c>
      <c r="G10" s="14">
        <f t="shared" si="0"/>
        <v>121541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0.17654947713117383</v>
      </c>
      <c r="C11" s="15">
        <f t="shared" si="1"/>
        <v>0.19821294871689388</v>
      </c>
      <c r="D11" s="15">
        <f t="shared" si="1"/>
        <v>0.19579401189721987</v>
      </c>
      <c r="E11" s="15">
        <f t="shared" si="1"/>
        <v>0.17636024057725377</v>
      </c>
      <c r="F11" s="15">
        <f t="shared" si="1"/>
        <v>0.25308332167745862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5364.5</v>
      </c>
      <c r="C13" s="17">
        <f>AVERAGE(C6:C9)</f>
        <v>6022.75</v>
      </c>
      <c r="D13" s="17">
        <f>AVERAGE(D6:D9)</f>
        <v>5949.25</v>
      </c>
      <c r="E13" s="17">
        <f>AVERAGE(E6:E9)</f>
        <v>5358.75</v>
      </c>
      <c r="F13" s="17">
        <f>AVERAGE(F6:F9)</f>
        <v>7690</v>
      </c>
      <c r="G13" s="18"/>
      <c r="H13" s="19"/>
    </row>
    <row r="15" spans="1:8" x14ac:dyDescent="0.2">
      <c r="A15" s="20">
        <v>11.7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113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1199</v>
      </c>
      <c r="C6" s="13">
        <v>1141</v>
      </c>
      <c r="D6" s="13">
        <v>2552</v>
      </c>
      <c r="E6" s="13">
        <v>2552</v>
      </c>
      <c r="F6" s="13">
        <v>2326</v>
      </c>
      <c r="G6" s="14">
        <f>SUM(B6:F6)</f>
        <v>9770</v>
      </c>
      <c r="H6" s="15">
        <f>G6/$G$10</f>
        <v>0.26125788854422932</v>
      </c>
    </row>
    <row r="7" spans="1:8" x14ac:dyDescent="0.2">
      <c r="A7" s="11" t="s">
        <v>12</v>
      </c>
      <c r="B7" s="12">
        <v>2545</v>
      </c>
      <c r="C7" s="13">
        <v>1145</v>
      </c>
      <c r="D7" s="13">
        <v>1753</v>
      </c>
      <c r="E7" s="13">
        <v>1217</v>
      </c>
      <c r="F7" s="13">
        <v>2034</v>
      </c>
      <c r="G7" s="14">
        <f>SUM(B7:F7)</f>
        <v>8694</v>
      </c>
      <c r="H7" s="15">
        <f>G7/$G$10</f>
        <v>0.23248475772809926</v>
      </c>
    </row>
    <row r="8" spans="1:8" x14ac:dyDescent="0.2">
      <c r="A8" s="11" t="s">
        <v>13</v>
      </c>
      <c r="B8" s="12">
        <v>1310</v>
      </c>
      <c r="C8" s="13">
        <v>2426</v>
      </c>
      <c r="D8" s="13">
        <v>1534</v>
      </c>
      <c r="E8" s="13">
        <v>1264</v>
      </c>
      <c r="F8" s="13">
        <v>2268</v>
      </c>
      <c r="G8" s="14">
        <f>SUM(B8:F8)</f>
        <v>8802</v>
      </c>
      <c r="H8" s="15">
        <f>G8/$G$10</f>
        <v>0.23537276714087069</v>
      </c>
    </row>
    <row r="9" spans="1:8" x14ac:dyDescent="0.2">
      <c r="A9" s="3" t="s">
        <v>9</v>
      </c>
      <c r="B9" s="13">
        <v>1548</v>
      </c>
      <c r="C9" s="13">
        <v>2700</v>
      </c>
      <c r="D9" s="13">
        <v>1483</v>
      </c>
      <c r="E9" s="13">
        <v>1562</v>
      </c>
      <c r="F9" s="13">
        <v>2837</v>
      </c>
      <c r="G9" s="14">
        <f>SUM(B9:F9)</f>
        <v>10130</v>
      </c>
      <c r="H9" s="15">
        <f>G9/$G$10</f>
        <v>0.2708845865868007</v>
      </c>
    </row>
    <row r="10" spans="1:8" x14ac:dyDescent="0.2">
      <c r="A10" s="3" t="s">
        <v>8</v>
      </c>
      <c r="B10" s="14">
        <f t="shared" ref="B10:G10" si="0">SUM(B6:B9)</f>
        <v>6602</v>
      </c>
      <c r="C10" s="14">
        <f t="shared" si="0"/>
        <v>7412</v>
      </c>
      <c r="D10" s="14">
        <f t="shared" si="0"/>
        <v>7322</v>
      </c>
      <c r="E10" s="14">
        <f t="shared" si="0"/>
        <v>6595</v>
      </c>
      <c r="F10" s="14">
        <f t="shared" si="0"/>
        <v>9465</v>
      </c>
      <c r="G10" s="14">
        <f t="shared" si="0"/>
        <v>37396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0.17654294576960103</v>
      </c>
      <c r="C11" s="15">
        <f t="shared" si="1"/>
        <v>0.19820301636538668</v>
      </c>
      <c r="D11" s="15">
        <f t="shared" si="1"/>
        <v>0.19579634185474382</v>
      </c>
      <c r="E11" s="15">
        <f t="shared" si="1"/>
        <v>0.17635575997432881</v>
      </c>
      <c r="F11" s="15">
        <f t="shared" si="1"/>
        <v>0.25310193603593967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1650.5</v>
      </c>
      <c r="C13" s="17">
        <f>AVERAGE(C6:C9)</f>
        <v>1853</v>
      </c>
      <c r="D13" s="17">
        <f>AVERAGE(D6:D9)</f>
        <v>1830.5</v>
      </c>
      <c r="E13" s="17">
        <f>AVERAGE(E6:E9)</f>
        <v>1648.75</v>
      </c>
      <c r="F13" s="17">
        <f>AVERAGE(F6:F9)</f>
        <v>2366.25</v>
      </c>
      <c r="G13" s="18"/>
      <c r="H13" s="19"/>
    </row>
    <row r="15" spans="1:8" x14ac:dyDescent="0.2">
      <c r="A15" s="20">
        <v>3.6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112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3630</v>
      </c>
      <c r="C6" s="13">
        <v>3455</v>
      </c>
      <c r="D6" s="13">
        <v>7728</v>
      </c>
      <c r="E6" s="13">
        <v>7728</v>
      </c>
      <c r="F6" s="13">
        <v>7041</v>
      </c>
      <c r="G6" s="14">
        <f>SUM(B6:F6)</f>
        <v>29582</v>
      </c>
      <c r="H6" s="15">
        <f>G6/$G$10</f>
        <v>0.26125815824567911</v>
      </c>
    </row>
    <row r="7" spans="1:8" x14ac:dyDescent="0.2">
      <c r="A7" s="11" t="s">
        <v>12</v>
      </c>
      <c r="B7" s="12">
        <v>7706</v>
      </c>
      <c r="C7" s="13">
        <v>3466</v>
      </c>
      <c r="D7" s="13">
        <v>5308</v>
      </c>
      <c r="E7" s="13">
        <v>3684</v>
      </c>
      <c r="F7" s="13">
        <v>6159</v>
      </c>
      <c r="G7" s="14">
        <f>SUM(B7:F7)</f>
        <v>26323</v>
      </c>
      <c r="H7" s="15">
        <f>G7/$G$10</f>
        <v>0.23247577917318002</v>
      </c>
    </row>
    <row r="8" spans="1:8" x14ac:dyDescent="0.2">
      <c r="A8" s="11" t="s">
        <v>13</v>
      </c>
      <c r="B8" s="12">
        <v>3968</v>
      </c>
      <c r="C8" s="13">
        <v>7347</v>
      </c>
      <c r="D8" s="13">
        <v>4643</v>
      </c>
      <c r="E8" s="13">
        <v>3826</v>
      </c>
      <c r="F8" s="13">
        <v>6867</v>
      </c>
      <c r="G8" s="14">
        <f>SUM(B8:F8)</f>
        <v>26651</v>
      </c>
      <c r="H8" s="15">
        <f>G8/$G$10</f>
        <v>0.23537256356587094</v>
      </c>
    </row>
    <row r="9" spans="1:8" x14ac:dyDescent="0.2">
      <c r="A9" s="3" t="s">
        <v>9</v>
      </c>
      <c r="B9" s="13">
        <v>4687</v>
      </c>
      <c r="C9" s="13">
        <v>8175</v>
      </c>
      <c r="D9" s="13">
        <v>4491</v>
      </c>
      <c r="E9" s="13">
        <v>4731</v>
      </c>
      <c r="F9" s="13">
        <v>8589</v>
      </c>
      <c r="G9" s="14">
        <f>SUM(B9:F9)</f>
        <v>30673</v>
      </c>
      <c r="H9" s="15">
        <f>G9/$G$10</f>
        <v>0.27089349901526993</v>
      </c>
    </row>
    <row r="10" spans="1:8" x14ac:dyDescent="0.2">
      <c r="A10" s="3" t="s">
        <v>8</v>
      </c>
      <c r="B10" s="14">
        <f t="shared" ref="B10:G10" si="0">SUM(B6:B9)</f>
        <v>19991</v>
      </c>
      <c r="C10" s="14">
        <f t="shared" si="0"/>
        <v>22443</v>
      </c>
      <c r="D10" s="14">
        <f t="shared" si="0"/>
        <v>22170</v>
      </c>
      <c r="E10" s="14">
        <f t="shared" si="0"/>
        <v>19969</v>
      </c>
      <c r="F10" s="14">
        <f t="shared" si="0"/>
        <v>28656</v>
      </c>
      <c r="G10" s="14">
        <f t="shared" si="0"/>
        <v>113229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0.17655370973867118</v>
      </c>
      <c r="C11" s="15">
        <f t="shared" si="1"/>
        <v>0.19820893940598255</v>
      </c>
      <c r="D11" s="15">
        <f t="shared" si="1"/>
        <v>0.19579789629865141</v>
      </c>
      <c r="E11" s="15">
        <f t="shared" si="1"/>
        <v>0.17635941322452728</v>
      </c>
      <c r="F11" s="15">
        <f t="shared" si="1"/>
        <v>0.25308004133216755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4997.75</v>
      </c>
      <c r="C13" s="17">
        <f>AVERAGE(C6:C9)</f>
        <v>5610.75</v>
      </c>
      <c r="D13" s="17">
        <f>AVERAGE(D6:D9)</f>
        <v>5542.5</v>
      </c>
      <c r="E13" s="17">
        <f>AVERAGE(E6:E9)</f>
        <v>4992.25</v>
      </c>
      <c r="F13" s="17">
        <f>AVERAGE(F6:F9)</f>
        <v>7164</v>
      </c>
      <c r="G13" s="18"/>
      <c r="H13" s="19"/>
    </row>
    <row r="15" spans="1:8" x14ac:dyDescent="0.2">
      <c r="A15" s="20">
        <v>10.9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114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333</v>
      </c>
      <c r="C6" s="13">
        <v>317</v>
      </c>
      <c r="D6" s="13">
        <v>709</v>
      </c>
      <c r="E6" s="13">
        <v>709</v>
      </c>
      <c r="F6" s="13">
        <v>646</v>
      </c>
      <c r="G6" s="14">
        <f>SUM(B6:F6)</f>
        <v>2714</v>
      </c>
      <c r="H6" s="15">
        <f>G6/$G$10</f>
        <v>0.26126299576434348</v>
      </c>
    </row>
    <row r="7" spans="1:8" x14ac:dyDescent="0.2">
      <c r="A7" s="11" t="s">
        <v>12</v>
      </c>
      <c r="B7" s="12">
        <v>707</v>
      </c>
      <c r="C7" s="13">
        <v>318</v>
      </c>
      <c r="D7" s="13">
        <v>487</v>
      </c>
      <c r="E7" s="13">
        <v>338</v>
      </c>
      <c r="F7" s="13">
        <v>565</v>
      </c>
      <c r="G7" s="14">
        <f>SUM(B7:F7)</f>
        <v>2415</v>
      </c>
      <c r="H7" s="15">
        <f>G7/$G$10</f>
        <v>0.23247978436657682</v>
      </c>
    </row>
    <row r="8" spans="1:8" x14ac:dyDescent="0.2">
      <c r="A8" s="11" t="s">
        <v>13</v>
      </c>
      <c r="B8" s="12">
        <v>364</v>
      </c>
      <c r="C8" s="13">
        <v>674</v>
      </c>
      <c r="D8" s="13">
        <v>426</v>
      </c>
      <c r="E8" s="13">
        <v>351</v>
      </c>
      <c r="F8" s="13">
        <v>630</v>
      </c>
      <c r="G8" s="14">
        <f>SUM(B8:F8)</f>
        <v>2445</v>
      </c>
      <c r="H8" s="15">
        <f>G8/$G$10</f>
        <v>0.23536773199845976</v>
      </c>
    </row>
    <row r="9" spans="1:8" x14ac:dyDescent="0.2">
      <c r="A9" s="3" t="s">
        <v>9</v>
      </c>
      <c r="B9" s="13">
        <v>430</v>
      </c>
      <c r="C9" s="13">
        <v>750</v>
      </c>
      <c r="D9" s="13">
        <v>412</v>
      </c>
      <c r="E9" s="13">
        <v>434</v>
      </c>
      <c r="F9" s="13">
        <v>788</v>
      </c>
      <c r="G9" s="14">
        <f>SUM(B9:F9)</f>
        <v>2814</v>
      </c>
      <c r="H9" s="15">
        <f>G9/$G$10</f>
        <v>0.27088948787061995</v>
      </c>
    </row>
    <row r="10" spans="1:8" x14ac:dyDescent="0.2">
      <c r="A10" s="3" t="s">
        <v>8</v>
      </c>
      <c r="B10" s="14">
        <f t="shared" ref="B10:G10" si="0">SUM(B6:B9)</f>
        <v>1834</v>
      </c>
      <c r="C10" s="14">
        <f t="shared" si="0"/>
        <v>2059</v>
      </c>
      <c r="D10" s="14">
        <f t="shared" si="0"/>
        <v>2034</v>
      </c>
      <c r="E10" s="14">
        <f t="shared" si="0"/>
        <v>1832</v>
      </c>
      <c r="F10" s="14">
        <f t="shared" si="0"/>
        <v>2629</v>
      </c>
      <c r="G10" s="14">
        <f t="shared" si="0"/>
        <v>10388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0.17654986522911051</v>
      </c>
      <c r="C11" s="15">
        <f t="shared" si="1"/>
        <v>0.19820947246823259</v>
      </c>
      <c r="D11" s="15">
        <f t="shared" si="1"/>
        <v>0.19580284944166346</v>
      </c>
      <c r="E11" s="15">
        <f t="shared" si="1"/>
        <v>0.17635733538698498</v>
      </c>
      <c r="F11" s="15">
        <f t="shared" si="1"/>
        <v>0.25308047747400847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458.5</v>
      </c>
      <c r="C13" s="17">
        <f>AVERAGE(C6:C9)</f>
        <v>514.75</v>
      </c>
      <c r="D13" s="17">
        <f>AVERAGE(D6:D9)</f>
        <v>508.5</v>
      </c>
      <c r="E13" s="17">
        <f>AVERAGE(E6:E9)</f>
        <v>458</v>
      </c>
      <c r="F13" s="17">
        <f>AVERAGE(F6:F9)</f>
        <v>657.25</v>
      </c>
      <c r="G13" s="18"/>
      <c r="H13" s="19"/>
    </row>
    <row r="15" spans="1:8" x14ac:dyDescent="0.2">
      <c r="A15" s="20">
        <v>1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F50"/>
  <sheetViews>
    <sheetView workbookViewId="0">
      <selection activeCell="G11" sqref="G11"/>
    </sheetView>
  </sheetViews>
  <sheetFormatPr defaultRowHeight="12.75" x14ac:dyDescent="0.2"/>
  <cols>
    <col min="1" max="1" width="4.140625" style="1" bestFit="1" customWidth="1"/>
    <col min="2" max="2" width="6.85546875" style="21" bestFit="1" customWidth="1"/>
    <col min="3" max="3" width="9.140625" style="1"/>
    <col min="4" max="4" width="17.42578125" style="1" bestFit="1" customWidth="1"/>
    <col min="5" max="5" width="5" style="1" bestFit="1" customWidth="1"/>
    <col min="6" max="6" width="10.140625" style="1" bestFit="1" customWidth="1"/>
    <col min="7" max="16384" width="9.140625" style="1"/>
  </cols>
  <sheetData>
    <row r="1" spans="1:6" x14ac:dyDescent="0.2">
      <c r="A1" s="1" t="s">
        <v>14</v>
      </c>
      <c r="B1" s="21">
        <v>9.1999999999999993</v>
      </c>
      <c r="D1" s="22" t="s">
        <v>70</v>
      </c>
      <c r="E1" s="1">
        <f t="shared" ref="E1:E32" si="0">ROUND(F1/$F$50,1)</f>
        <v>70.900000000000006</v>
      </c>
      <c r="F1" s="23">
        <v>36132147</v>
      </c>
    </row>
    <row r="2" spans="1:6" x14ac:dyDescent="0.2">
      <c r="A2" s="1" t="s">
        <v>15</v>
      </c>
      <c r="B2" s="21">
        <v>1.4</v>
      </c>
      <c r="D2" s="22" t="s">
        <v>108</v>
      </c>
      <c r="E2" s="1">
        <f t="shared" si="0"/>
        <v>44.9</v>
      </c>
      <c r="F2" s="23">
        <v>22859968</v>
      </c>
    </row>
    <row r="3" spans="1:6" x14ac:dyDescent="0.2">
      <c r="A3" s="1" t="s">
        <v>16</v>
      </c>
      <c r="B3" s="21">
        <v>5.6</v>
      </c>
      <c r="D3" s="22" t="s">
        <v>99</v>
      </c>
      <c r="E3" s="1">
        <f t="shared" si="0"/>
        <v>37.799999999999997</v>
      </c>
      <c r="F3" s="23">
        <v>19254630</v>
      </c>
    </row>
    <row r="4" spans="1:6" x14ac:dyDescent="0.2">
      <c r="A4" s="1" t="s">
        <v>17</v>
      </c>
      <c r="B4" s="21">
        <v>11.8</v>
      </c>
      <c r="D4" s="22" t="s">
        <v>74</v>
      </c>
      <c r="E4" s="1">
        <f t="shared" si="0"/>
        <v>34.9</v>
      </c>
      <c r="F4" s="23">
        <v>17789864</v>
      </c>
    </row>
    <row r="5" spans="1:6" x14ac:dyDescent="0.2">
      <c r="A5" s="1" t="s">
        <v>18</v>
      </c>
      <c r="B5" s="21">
        <v>72.2</v>
      </c>
      <c r="D5" s="22" t="s">
        <v>78</v>
      </c>
      <c r="E5" s="1">
        <f t="shared" si="0"/>
        <v>25.1</v>
      </c>
      <c r="F5" s="23">
        <v>12763371</v>
      </c>
    </row>
    <row r="6" spans="1:6" x14ac:dyDescent="0.2">
      <c r="A6" s="1" t="s">
        <v>19</v>
      </c>
      <c r="B6" s="21">
        <v>9.4</v>
      </c>
      <c r="D6" s="22" t="s">
        <v>103</v>
      </c>
      <c r="E6" s="1">
        <f t="shared" si="0"/>
        <v>24.4</v>
      </c>
      <c r="F6" s="23">
        <v>12429616</v>
      </c>
    </row>
    <row r="7" spans="1:6" x14ac:dyDescent="0.2">
      <c r="A7" s="1" t="s">
        <v>20</v>
      </c>
      <c r="B7" s="21">
        <v>7</v>
      </c>
      <c r="D7" s="22" t="s">
        <v>100</v>
      </c>
      <c r="E7" s="1">
        <f t="shared" si="0"/>
        <v>22.5</v>
      </c>
      <c r="F7" s="23">
        <v>11464042</v>
      </c>
    </row>
    <row r="8" spans="1:6" x14ac:dyDescent="0.2">
      <c r="A8" s="1" t="s">
        <v>21</v>
      </c>
      <c r="B8" s="21">
        <v>1.2</v>
      </c>
      <c r="D8" s="22" t="s">
        <v>87</v>
      </c>
      <c r="E8" s="1">
        <f t="shared" si="0"/>
        <v>19.899999999999999</v>
      </c>
      <c r="F8" s="23">
        <v>10120860</v>
      </c>
    </row>
    <row r="9" spans="1:6" x14ac:dyDescent="0.2">
      <c r="A9" s="1" t="s">
        <v>22</v>
      </c>
      <c r="B9" s="21">
        <v>35.6</v>
      </c>
      <c r="D9" s="22" t="s">
        <v>75</v>
      </c>
      <c r="E9" s="1">
        <f t="shared" si="0"/>
        <v>17.8</v>
      </c>
      <c r="F9" s="23">
        <v>9072576</v>
      </c>
    </row>
    <row r="10" spans="1:6" x14ac:dyDescent="0.2">
      <c r="A10" s="1" t="s">
        <v>23</v>
      </c>
      <c r="B10" s="21">
        <v>18.2</v>
      </c>
      <c r="D10" s="22" t="s">
        <v>97</v>
      </c>
      <c r="E10" s="1">
        <f t="shared" si="0"/>
        <v>17.100000000000001</v>
      </c>
      <c r="F10" s="23">
        <v>8717925</v>
      </c>
    </row>
    <row r="11" spans="1:6" x14ac:dyDescent="0.2">
      <c r="A11" s="1" t="s">
        <v>24</v>
      </c>
      <c r="B11" s="21">
        <v>2.6</v>
      </c>
      <c r="D11" s="22" t="s">
        <v>92</v>
      </c>
      <c r="E11" s="1">
        <f t="shared" si="0"/>
        <v>17</v>
      </c>
      <c r="F11" s="23">
        <v>8683242</v>
      </c>
    </row>
    <row r="12" spans="1:6" x14ac:dyDescent="0.2">
      <c r="A12" s="1" t="s">
        <v>25</v>
      </c>
      <c r="B12" s="21">
        <v>2.8</v>
      </c>
      <c r="D12" s="22" t="s">
        <v>110</v>
      </c>
      <c r="E12" s="1">
        <f t="shared" si="0"/>
        <v>14.9</v>
      </c>
      <c r="F12" s="23">
        <v>7567465</v>
      </c>
    </row>
    <row r="13" spans="1:6" x14ac:dyDescent="0.2">
      <c r="A13" s="1" t="s">
        <v>61</v>
      </c>
      <c r="B13" s="21">
        <v>25.6</v>
      </c>
      <c r="D13" s="22" t="s">
        <v>84</v>
      </c>
      <c r="E13" s="1">
        <f t="shared" si="0"/>
        <v>12.6</v>
      </c>
      <c r="F13" s="23">
        <v>6398743</v>
      </c>
    </row>
    <row r="14" spans="1:6" x14ac:dyDescent="0.2">
      <c r="A14" s="1" t="s">
        <v>26</v>
      </c>
      <c r="B14" s="21">
        <v>12.6</v>
      </c>
      <c r="D14" s="22" t="s">
        <v>67</v>
      </c>
      <c r="E14" s="1">
        <f t="shared" si="0"/>
        <v>12.3</v>
      </c>
      <c r="F14" s="23">
        <v>6287759</v>
      </c>
    </row>
    <row r="15" spans="1:6" x14ac:dyDescent="0.2">
      <c r="A15" s="20" t="s">
        <v>27</v>
      </c>
      <c r="B15" s="21">
        <v>6</v>
      </c>
      <c r="D15" s="22" t="s">
        <v>79</v>
      </c>
      <c r="E15" s="1">
        <f t="shared" si="0"/>
        <v>12.3</v>
      </c>
      <c r="F15" s="23">
        <v>6271973</v>
      </c>
    </row>
    <row r="16" spans="1:6" x14ac:dyDescent="0.2">
      <c r="A16" s="1" t="s">
        <v>28</v>
      </c>
      <c r="B16" s="21">
        <v>5.4</v>
      </c>
      <c r="D16" s="22" t="s">
        <v>107</v>
      </c>
      <c r="E16" s="1">
        <f t="shared" si="0"/>
        <v>11.7</v>
      </c>
      <c r="F16" s="23">
        <v>5962959</v>
      </c>
    </row>
    <row r="17" spans="1:6" x14ac:dyDescent="0.2">
      <c r="A17" s="1" t="s">
        <v>29</v>
      </c>
      <c r="B17" s="21">
        <v>8.4</v>
      </c>
      <c r="D17" s="22" t="s">
        <v>65</v>
      </c>
      <c r="E17" s="1">
        <f t="shared" si="0"/>
        <v>11.7</v>
      </c>
      <c r="F17" s="23">
        <v>5939292</v>
      </c>
    </row>
    <row r="18" spans="1:6" x14ac:dyDescent="0.2">
      <c r="A18" s="1" t="s">
        <v>30</v>
      </c>
      <c r="B18" s="21">
        <v>9</v>
      </c>
      <c r="D18" s="22" t="s">
        <v>89</v>
      </c>
      <c r="E18" s="1">
        <f t="shared" si="0"/>
        <v>11.4</v>
      </c>
      <c r="F18" s="23">
        <v>5800310</v>
      </c>
    </row>
    <row r="19" spans="1:6" x14ac:dyDescent="0.2">
      <c r="A19" s="1" t="s">
        <v>33</v>
      </c>
      <c r="B19" s="21">
        <v>2.6</v>
      </c>
      <c r="D19" s="22" t="s">
        <v>85</v>
      </c>
      <c r="E19" s="1">
        <f t="shared" si="0"/>
        <v>11</v>
      </c>
      <c r="F19" s="23">
        <v>5600388</v>
      </c>
    </row>
    <row r="20" spans="1:6" x14ac:dyDescent="0.2">
      <c r="A20" s="1" t="s">
        <v>32</v>
      </c>
      <c r="B20" s="21">
        <v>11.2</v>
      </c>
      <c r="D20" s="22" t="s">
        <v>112</v>
      </c>
      <c r="E20" s="1">
        <f t="shared" si="0"/>
        <v>10.9</v>
      </c>
      <c r="F20" s="23">
        <v>5536201</v>
      </c>
    </row>
    <row r="21" spans="1:6" x14ac:dyDescent="0.2">
      <c r="A21" s="1" t="s">
        <v>31</v>
      </c>
      <c r="B21" s="21">
        <v>12.8</v>
      </c>
      <c r="D21" s="22" t="s">
        <v>88</v>
      </c>
      <c r="E21" s="1">
        <f t="shared" si="0"/>
        <v>10.1</v>
      </c>
      <c r="F21" s="23">
        <v>5132799</v>
      </c>
    </row>
    <row r="22" spans="1:6" x14ac:dyDescent="0.2">
      <c r="A22" s="1" t="s">
        <v>34</v>
      </c>
      <c r="B22" s="21">
        <v>20.2</v>
      </c>
      <c r="D22" s="22" t="s">
        <v>71</v>
      </c>
      <c r="E22" s="1">
        <f t="shared" si="0"/>
        <v>9.1999999999999993</v>
      </c>
      <c r="F22" s="23">
        <v>4665177</v>
      </c>
    </row>
    <row r="23" spans="1:6" x14ac:dyDescent="0.2">
      <c r="A23" s="1" t="s">
        <v>35</v>
      </c>
      <c r="B23" s="21">
        <v>10.199999999999999</v>
      </c>
      <c r="D23" s="22" t="s">
        <v>68</v>
      </c>
      <c r="E23" s="1">
        <f t="shared" si="0"/>
        <v>8.9</v>
      </c>
      <c r="F23" s="23">
        <v>4557808</v>
      </c>
    </row>
    <row r="24" spans="1:6" x14ac:dyDescent="0.2">
      <c r="A24" s="1" t="s">
        <v>37</v>
      </c>
      <c r="B24" s="21">
        <v>5.8</v>
      </c>
      <c r="D24" s="22" t="s">
        <v>83</v>
      </c>
      <c r="E24" s="1">
        <f t="shared" si="0"/>
        <v>8.9</v>
      </c>
      <c r="F24" s="23">
        <v>4523628</v>
      </c>
    </row>
    <row r="25" spans="1:6" x14ac:dyDescent="0.2">
      <c r="A25" s="1" t="s">
        <v>36</v>
      </c>
      <c r="B25" s="21">
        <v>11.6</v>
      </c>
      <c r="D25" s="22" t="s">
        <v>105</v>
      </c>
      <c r="E25" s="1">
        <f t="shared" si="0"/>
        <v>8.4</v>
      </c>
      <c r="F25" s="23">
        <v>4255083</v>
      </c>
    </row>
    <row r="26" spans="1:6" x14ac:dyDescent="0.2">
      <c r="A26" s="1" t="s">
        <v>38</v>
      </c>
      <c r="B26" s="21">
        <v>1.8</v>
      </c>
      <c r="D26" s="22" t="s">
        <v>82</v>
      </c>
      <c r="E26" s="1">
        <f t="shared" si="0"/>
        <v>8.1999999999999993</v>
      </c>
      <c r="F26" s="23">
        <v>4173405</v>
      </c>
    </row>
    <row r="27" spans="1:6" x14ac:dyDescent="0.2">
      <c r="A27" s="1" t="s">
        <v>41</v>
      </c>
      <c r="B27" s="21">
        <v>3.6</v>
      </c>
      <c r="D27" s="22" t="s">
        <v>102</v>
      </c>
      <c r="E27" s="1">
        <f t="shared" si="0"/>
        <v>7.1</v>
      </c>
      <c r="F27" s="23">
        <v>3641056</v>
      </c>
    </row>
    <row r="28" spans="1:6" x14ac:dyDescent="0.2">
      <c r="A28" s="1" t="s">
        <v>45</v>
      </c>
      <c r="B28" s="21">
        <v>4.8</v>
      </c>
      <c r="D28" s="22" t="s">
        <v>101</v>
      </c>
      <c r="E28" s="1">
        <f t="shared" si="0"/>
        <v>7</v>
      </c>
      <c r="F28" s="23">
        <v>3547884</v>
      </c>
    </row>
    <row r="29" spans="1:6" x14ac:dyDescent="0.2">
      <c r="A29" s="1" t="s">
        <v>42</v>
      </c>
      <c r="B29" s="21">
        <v>2.6</v>
      </c>
      <c r="D29" s="22" t="s">
        <v>72</v>
      </c>
      <c r="E29" s="1">
        <f t="shared" si="0"/>
        <v>6.9</v>
      </c>
      <c r="F29" s="23">
        <v>3510297</v>
      </c>
    </row>
    <row r="30" spans="1:6" x14ac:dyDescent="0.2">
      <c r="A30" s="1" t="s">
        <v>43</v>
      </c>
      <c r="B30" s="21">
        <v>17.399999999999999</v>
      </c>
      <c r="D30" s="22" t="s">
        <v>80</v>
      </c>
      <c r="E30" s="1">
        <f t="shared" si="0"/>
        <v>5.8</v>
      </c>
      <c r="F30" s="23">
        <v>2966334</v>
      </c>
    </row>
    <row r="31" spans="1:6" x14ac:dyDescent="0.2">
      <c r="A31" s="1" t="s">
        <v>44</v>
      </c>
      <c r="B31" s="21">
        <v>3.8</v>
      </c>
      <c r="D31" s="22" t="s">
        <v>90</v>
      </c>
      <c r="E31" s="1">
        <f t="shared" si="0"/>
        <v>5.7</v>
      </c>
      <c r="F31" s="23">
        <v>2921088</v>
      </c>
    </row>
    <row r="32" spans="1:6" x14ac:dyDescent="0.2">
      <c r="A32" s="1" t="s">
        <v>46</v>
      </c>
      <c r="B32" s="21">
        <v>38.6</v>
      </c>
      <c r="D32" s="22" t="s">
        <v>66</v>
      </c>
      <c r="E32" s="1">
        <f t="shared" si="0"/>
        <v>5.5</v>
      </c>
      <c r="F32" s="23">
        <v>2779154</v>
      </c>
    </row>
    <row r="33" spans="1:6" x14ac:dyDescent="0.2">
      <c r="A33" s="1" t="s">
        <v>39</v>
      </c>
      <c r="B33" s="21">
        <v>17.399999999999999</v>
      </c>
      <c r="D33" s="22" t="s">
        <v>81</v>
      </c>
      <c r="E33" s="1">
        <f t="shared" ref="E33:E50" si="1">ROUND(F33/$F$50,1)</f>
        <v>5.4</v>
      </c>
      <c r="F33" s="23">
        <v>2744687</v>
      </c>
    </row>
    <row r="34" spans="1:6" x14ac:dyDescent="0.2">
      <c r="A34" s="1" t="s">
        <v>40</v>
      </c>
      <c r="B34" s="21">
        <v>1.2</v>
      </c>
      <c r="D34" s="22" t="s">
        <v>109</v>
      </c>
      <c r="E34" s="1">
        <f t="shared" si="1"/>
        <v>4.8</v>
      </c>
      <c r="F34" s="23">
        <v>2469585</v>
      </c>
    </row>
    <row r="35" spans="1:6" x14ac:dyDescent="0.2">
      <c r="A35" s="1" t="s">
        <v>47</v>
      </c>
      <c r="B35" s="21">
        <v>23</v>
      </c>
      <c r="D35" s="22" t="s">
        <v>95</v>
      </c>
      <c r="E35" s="1">
        <f t="shared" si="1"/>
        <v>4.7</v>
      </c>
      <c r="F35" s="23">
        <v>2414807</v>
      </c>
    </row>
    <row r="36" spans="1:6" x14ac:dyDescent="0.2">
      <c r="A36" s="1" t="s">
        <v>48</v>
      </c>
      <c r="B36" s="21">
        <v>7</v>
      </c>
      <c r="D36" s="22" t="s">
        <v>98</v>
      </c>
      <c r="E36" s="1">
        <f t="shared" si="1"/>
        <v>3.8</v>
      </c>
      <c r="F36" s="23">
        <v>1928384</v>
      </c>
    </row>
    <row r="37" spans="1:6" x14ac:dyDescent="0.2">
      <c r="A37" s="1" t="s">
        <v>49</v>
      </c>
      <c r="B37" s="21">
        <v>7.2</v>
      </c>
      <c r="D37" s="22" t="s">
        <v>113</v>
      </c>
      <c r="E37" s="1">
        <f t="shared" si="1"/>
        <v>3.6</v>
      </c>
      <c r="F37" s="23">
        <v>1816856</v>
      </c>
    </row>
    <row r="38" spans="1:6" x14ac:dyDescent="0.2">
      <c r="A38" s="1" t="s">
        <v>50</v>
      </c>
      <c r="B38" s="21">
        <v>24.8</v>
      </c>
      <c r="D38" s="22" t="s">
        <v>94</v>
      </c>
      <c r="E38" s="1">
        <f t="shared" si="1"/>
        <v>3.5</v>
      </c>
      <c r="F38" s="23">
        <v>1758787</v>
      </c>
    </row>
    <row r="39" spans="1:6" x14ac:dyDescent="0.2">
      <c r="A39" s="1" t="s">
        <v>51</v>
      </c>
      <c r="B39" s="21">
        <v>2.2000000000000002</v>
      </c>
      <c r="D39" s="22" t="s">
        <v>77</v>
      </c>
      <c r="E39" s="1">
        <f t="shared" si="1"/>
        <v>2.8</v>
      </c>
      <c r="F39" s="23">
        <v>1429096</v>
      </c>
    </row>
    <row r="40" spans="1:6" x14ac:dyDescent="0.2">
      <c r="A40" s="1" t="s">
        <v>52</v>
      </c>
      <c r="B40" s="21">
        <v>8.6</v>
      </c>
      <c r="D40" s="22" t="s">
        <v>86</v>
      </c>
      <c r="E40" s="1">
        <f t="shared" si="1"/>
        <v>2.6</v>
      </c>
      <c r="F40" s="23">
        <v>1321505</v>
      </c>
    </row>
    <row r="41" spans="1:6" x14ac:dyDescent="0.2">
      <c r="A41" s="1" t="s">
        <v>53</v>
      </c>
      <c r="B41" s="21">
        <v>1.6</v>
      </c>
      <c r="D41" s="22" t="s">
        <v>96</v>
      </c>
      <c r="E41" s="1">
        <f t="shared" si="1"/>
        <v>2.6</v>
      </c>
      <c r="F41" s="23">
        <v>1309940</v>
      </c>
    </row>
    <row r="42" spans="1:6" x14ac:dyDescent="0.2">
      <c r="A42" s="1" t="s">
        <v>54</v>
      </c>
      <c r="B42" s="21">
        <v>12</v>
      </c>
      <c r="D42" s="22" t="s">
        <v>76</v>
      </c>
      <c r="E42" s="1">
        <f t="shared" si="1"/>
        <v>2.5</v>
      </c>
      <c r="F42" s="23">
        <v>1275194</v>
      </c>
    </row>
    <row r="43" spans="1:6" x14ac:dyDescent="0.2">
      <c r="A43" s="1" t="s">
        <v>55</v>
      </c>
      <c r="B43" s="21">
        <v>45.8</v>
      </c>
      <c r="D43" s="22" t="s">
        <v>104</v>
      </c>
      <c r="E43" s="1">
        <f t="shared" si="1"/>
        <v>2.1</v>
      </c>
      <c r="F43" s="23">
        <v>1076189</v>
      </c>
    </row>
    <row r="44" spans="1:6" x14ac:dyDescent="0.2">
      <c r="A44" s="1" t="s">
        <v>56</v>
      </c>
      <c r="B44" s="21">
        <v>5</v>
      </c>
      <c r="D44" s="22" t="s">
        <v>91</v>
      </c>
      <c r="E44" s="1">
        <f t="shared" si="1"/>
        <v>1.8</v>
      </c>
      <c r="F44" s="23">
        <v>935670</v>
      </c>
    </row>
    <row r="45" spans="1:6" x14ac:dyDescent="0.2">
      <c r="A45" s="1" t="s">
        <v>62</v>
      </c>
      <c r="B45" s="21">
        <v>1.2</v>
      </c>
      <c r="D45" s="22" t="s">
        <v>73</v>
      </c>
      <c r="E45" s="1">
        <f t="shared" si="1"/>
        <v>1.7</v>
      </c>
      <c r="F45" s="23">
        <v>843524</v>
      </c>
    </row>
    <row r="46" spans="1:6" x14ac:dyDescent="0.2">
      <c r="A46" s="1" t="s">
        <v>63</v>
      </c>
      <c r="B46" s="21">
        <v>15.2</v>
      </c>
      <c r="D46" s="22" t="s">
        <v>106</v>
      </c>
      <c r="E46" s="1">
        <f t="shared" si="1"/>
        <v>1.5</v>
      </c>
      <c r="F46" s="23">
        <v>775933</v>
      </c>
    </row>
    <row r="47" spans="1:6" x14ac:dyDescent="0.2">
      <c r="A47" s="1" t="s">
        <v>57</v>
      </c>
      <c r="B47" s="21">
        <v>12.6</v>
      </c>
      <c r="D47" s="22" t="s">
        <v>64</v>
      </c>
      <c r="E47" s="1">
        <f t="shared" si="1"/>
        <v>1.3</v>
      </c>
      <c r="F47" s="23">
        <v>663661</v>
      </c>
    </row>
    <row r="48" spans="1:6" x14ac:dyDescent="0.2">
      <c r="A48" s="1" t="s">
        <v>59</v>
      </c>
      <c r="B48" s="21">
        <v>3.6</v>
      </c>
      <c r="D48" s="22" t="s">
        <v>93</v>
      </c>
      <c r="E48" s="1">
        <f t="shared" si="1"/>
        <v>1.3</v>
      </c>
      <c r="F48" s="23">
        <v>636677</v>
      </c>
    </row>
    <row r="49" spans="1:6" x14ac:dyDescent="0.2">
      <c r="A49" s="1" t="s">
        <v>58</v>
      </c>
      <c r="B49" s="21">
        <v>11</v>
      </c>
      <c r="D49" s="22" t="s">
        <v>111</v>
      </c>
      <c r="E49" s="1">
        <f t="shared" si="1"/>
        <v>1.2</v>
      </c>
      <c r="F49" s="23">
        <v>623050</v>
      </c>
    </row>
    <row r="50" spans="1:6" x14ac:dyDescent="0.2">
      <c r="A50" s="1" t="s">
        <v>60</v>
      </c>
      <c r="B50" s="21">
        <v>1</v>
      </c>
      <c r="D50" s="22" t="s">
        <v>114</v>
      </c>
      <c r="E50" s="1">
        <f t="shared" si="1"/>
        <v>1</v>
      </c>
      <c r="F50" s="23">
        <v>509294</v>
      </c>
    </row>
  </sheetData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66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1832</v>
      </c>
      <c r="C6" s="13">
        <v>1744</v>
      </c>
      <c r="D6" s="13">
        <v>3900</v>
      </c>
      <c r="E6" s="13">
        <v>3900</v>
      </c>
      <c r="F6" s="13">
        <v>3553</v>
      </c>
      <c r="G6" s="14">
        <f>SUM(B6:F6)</f>
        <v>14929</v>
      </c>
      <c r="H6" s="15">
        <f>G6/$G$10</f>
        <v>0.26127970877524592</v>
      </c>
    </row>
    <row r="7" spans="1:8" x14ac:dyDescent="0.2">
      <c r="A7" s="11" t="s">
        <v>12</v>
      </c>
      <c r="B7" s="12">
        <v>3889</v>
      </c>
      <c r="C7" s="13">
        <v>1749</v>
      </c>
      <c r="D7" s="13">
        <v>2679</v>
      </c>
      <c r="E7" s="13">
        <v>1859</v>
      </c>
      <c r="F7" s="13">
        <v>3108</v>
      </c>
      <c r="G7" s="14">
        <f>SUM(B7:F7)</f>
        <v>13284</v>
      </c>
      <c r="H7" s="15">
        <f>G7/$G$10</f>
        <v>0.23248976162973853</v>
      </c>
    </row>
    <row r="8" spans="1:8" x14ac:dyDescent="0.2">
      <c r="A8" s="11" t="s">
        <v>13</v>
      </c>
      <c r="B8" s="12">
        <v>2002</v>
      </c>
      <c r="C8" s="13">
        <v>3707</v>
      </c>
      <c r="D8" s="13">
        <v>2343</v>
      </c>
      <c r="E8" s="13">
        <v>1931</v>
      </c>
      <c r="F8" s="13">
        <v>3465</v>
      </c>
      <c r="G8" s="14">
        <f>SUM(B8:F8)</f>
        <v>13448</v>
      </c>
      <c r="H8" s="15">
        <f>G8/$G$10</f>
        <v>0.23536000560047604</v>
      </c>
    </row>
    <row r="9" spans="1:8" x14ac:dyDescent="0.2">
      <c r="A9" s="3" t="s">
        <v>9</v>
      </c>
      <c r="B9" s="13">
        <v>2365</v>
      </c>
      <c r="C9" s="13">
        <v>4125</v>
      </c>
      <c r="D9" s="13">
        <v>2266</v>
      </c>
      <c r="E9" s="13">
        <v>2387</v>
      </c>
      <c r="F9" s="13">
        <v>4334</v>
      </c>
      <c r="G9" s="14">
        <f>SUM(B9:F9)</f>
        <v>15477</v>
      </c>
      <c r="H9" s="15">
        <f>G9/$G$10</f>
        <v>0.27087052399453954</v>
      </c>
    </row>
    <row r="10" spans="1:8" x14ac:dyDescent="0.2">
      <c r="A10" s="3" t="s">
        <v>8</v>
      </c>
      <c r="B10" s="14">
        <f t="shared" ref="B10:G10" si="0">SUM(B6:B9)</f>
        <v>10088</v>
      </c>
      <c r="C10" s="14">
        <f t="shared" si="0"/>
        <v>11325</v>
      </c>
      <c r="D10" s="14">
        <f t="shared" si="0"/>
        <v>11188</v>
      </c>
      <c r="E10" s="14">
        <f t="shared" si="0"/>
        <v>10077</v>
      </c>
      <c r="F10" s="14">
        <f t="shared" si="0"/>
        <v>14460</v>
      </c>
      <c r="G10" s="14">
        <f t="shared" si="0"/>
        <v>57138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0.17655500717560993</v>
      </c>
      <c r="C11" s="15">
        <f t="shared" si="1"/>
        <v>0.19820434736952641</v>
      </c>
      <c r="D11" s="15">
        <f t="shared" si="1"/>
        <v>0.19580664356470301</v>
      </c>
      <c r="E11" s="15">
        <f t="shared" si="1"/>
        <v>0.17636249081171901</v>
      </c>
      <c r="F11" s="15">
        <f t="shared" si="1"/>
        <v>0.25307151107844167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2522</v>
      </c>
      <c r="C13" s="17">
        <f>AVERAGE(C6:C9)</f>
        <v>2831.25</v>
      </c>
      <c r="D13" s="17">
        <f>AVERAGE(D6:D9)</f>
        <v>2797</v>
      </c>
      <c r="E13" s="17">
        <f>AVERAGE(E6:E9)</f>
        <v>2519.25</v>
      </c>
      <c r="F13" s="17">
        <f>AVERAGE(F6:F9)</f>
        <v>3615</v>
      </c>
      <c r="G13" s="18"/>
      <c r="H13" s="19"/>
    </row>
    <row r="15" spans="1:8" x14ac:dyDescent="0.2">
      <c r="A15" s="20">
        <v>5.5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23610</v>
      </c>
      <c r="C6" s="13">
        <v>22475</v>
      </c>
      <c r="D6" s="13">
        <v>50268</v>
      </c>
      <c r="E6" s="13">
        <v>50268</v>
      </c>
      <c r="F6" s="13">
        <v>45801</v>
      </c>
      <c r="G6" s="14">
        <f>SUM(B6:F6)</f>
        <v>192422</v>
      </c>
      <c r="H6" s="15">
        <f>G6/$G$10</f>
        <v>0.26126225205666193</v>
      </c>
    </row>
    <row r="7" spans="1:8" x14ac:dyDescent="0.2">
      <c r="A7" s="11" t="s">
        <v>12</v>
      </c>
      <c r="B7" s="12">
        <v>50126</v>
      </c>
      <c r="C7" s="13">
        <v>22546</v>
      </c>
      <c r="D7" s="13">
        <v>34528</v>
      </c>
      <c r="E7" s="13">
        <v>23964</v>
      </c>
      <c r="F7" s="13">
        <v>40059</v>
      </c>
      <c r="G7" s="14">
        <f>SUM(B7:F7)</f>
        <v>171223</v>
      </c>
      <c r="H7" s="15">
        <f>G7/$G$10</f>
        <v>0.23247916861844187</v>
      </c>
    </row>
    <row r="8" spans="1:8" x14ac:dyDescent="0.2">
      <c r="A8" s="11" t="s">
        <v>13</v>
      </c>
      <c r="B8" s="12">
        <v>25808</v>
      </c>
      <c r="C8" s="13">
        <v>47787</v>
      </c>
      <c r="D8" s="13">
        <v>30203</v>
      </c>
      <c r="E8" s="13">
        <v>24886</v>
      </c>
      <c r="F8" s="13">
        <v>44667</v>
      </c>
      <c r="G8" s="14">
        <f>SUM(B8:F8)</f>
        <v>173351</v>
      </c>
      <c r="H8" s="15">
        <f>G8/$G$10</f>
        <v>0.23536847479121098</v>
      </c>
    </row>
    <row r="9" spans="1:8" x14ac:dyDescent="0.2">
      <c r="A9" s="3" t="s">
        <v>9</v>
      </c>
      <c r="B9" s="13">
        <v>30487</v>
      </c>
      <c r="C9" s="13">
        <v>53175</v>
      </c>
      <c r="D9" s="13">
        <v>29211</v>
      </c>
      <c r="E9" s="13">
        <v>30771</v>
      </c>
      <c r="F9" s="13">
        <v>55869</v>
      </c>
      <c r="G9" s="14">
        <f>SUM(B9:F9)</f>
        <v>199513</v>
      </c>
      <c r="H9" s="15">
        <f>G9/$G$10</f>
        <v>0.27089010453368528</v>
      </c>
    </row>
    <row r="10" spans="1:8" x14ac:dyDescent="0.2">
      <c r="A10" s="3" t="s">
        <v>8</v>
      </c>
      <c r="B10" s="14">
        <f t="shared" ref="B10:G10" si="0">SUM(B6:B9)</f>
        <v>130031</v>
      </c>
      <c r="C10" s="14">
        <f t="shared" si="0"/>
        <v>145983</v>
      </c>
      <c r="D10" s="14">
        <f t="shared" si="0"/>
        <v>144210</v>
      </c>
      <c r="E10" s="14">
        <f t="shared" si="0"/>
        <v>129889</v>
      </c>
      <c r="F10" s="14">
        <f t="shared" si="0"/>
        <v>186396</v>
      </c>
      <c r="G10" s="14">
        <f t="shared" si="0"/>
        <v>736509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0.17655045627412563</v>
      </c>
      <c r="C11" s="15">
        <f t="shared" si="1"/>
        <v>0.19820939051661282</v>
      </c>
      <c r="D11" s="15">
        <f t="shared" si="1"/>
        <v>0.19580208795819196</v>
      </c>
      <c r="E11" s="15">
        <f t="shared" si="1"/>
        <v>0.17635765482838633</v>
      </c>
      <c r="F11" s="15">
        <f t="shared" si="1"/>
        <v>0.2530804104226832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32507.75</v>
      </c>
      <c r="C13" s="17">
        <f>AVERAGE(C6:C9)</f>
        <v>36495.75</v>
      </c>
      <c r="D13" s="17">
        <f>AVERAGE(D6:D9)</f>
        <v>36052.5</v>
      </c>
      <c r="E13" s="17">
        <f>AVERAGE(E6:E9)</f>
        <v>32472.25</v>
      </c>
      <c r="F13" s="17">
        <f>AVERAGE(F6:F9)</f>
        <v>46599</v>
      </c>
      <c r="G13" s="18"/>
      <c r="H13" s="19"/>
    </row>
    <row r="15" spans="1:8" x14ac:dyDescent="0.2">
      <c r="A15" s="20">
        <v>70.900000000000006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3064</v>
      </c>
      <c r="C6" s="13">
        <v>2916</v>
      </c>
      <c r="D6" s="13">
        <v>6523</v>
      </c>
      <c r="E6" s="13">
        <v>6523</v>
      </c>
      <c r="F6" s="13">
        <v>5943</v>
      </c>
      <c r="G6" s="14">
        <f>SUM(B6:F6)</f>
        <v>24969</v>
      </c>
      <c r="H6" s="15">
        <f>G6/$G$10</f>
        <v>0.26126399497750341</v>
      </c>
    </row>
    <row r="7" spans="1:8" x14ac:dyDescent="0.2">
      <c r="A7" s="11" t="s">
        <v>12</v>
      </c>
      <c r="B7" s="12">
        <v>6504</v>
      </c>
      <c r="C7" s="13">
        <v>2926</v>
      </c>
      <c r="D7" s="13">
        <v>4480</v>
      </c>
      <c r="E7" s="13">
        <v>3110</v>
      </c>
      <c r="F7" s="13">
        <v>5198</v>
      </c>
      <c r="G7" s="14">
        <f>SUM(B7:F7)</f>
        <v>22218</v>
      </c>
      <c r="H7" s="15">
        <f>G7/$G$10</f>
        <v>0.23247881134247148</v>
      </c>
    </row>
    <row r="8" spans="1:8" x14ac:dyDescent="0.2">
      <c r="A8" s="11" t="s">
        <v>13</v>
      </c>
      <c r="B8" s="12">
        <v>3349</v>
      </c>
      <c r="C8" s="13">
        <v>6201</v>
      </c>
      <c r="D8" s="13">
        <v>3919</v>
      </c>
      <c r="E8" s="13">
        <v>3229</v>
      </c>
      <c r="F8" s="13">
        <v>5796</v>
      </c>
      <c r="G8" s="14">
        <f>SUM(B8:F8)</f>
        <v>22494</v>
      </c>
      <c r="H8" s="15">
        <f>G8/$G$10</f>
        <v>0.23536674688709847</v>
      </c>
    </row>
    <row r="9" spans="1:8" x14ac:dyDescent="0.2">
      <c r="A9" s="3" t="s">
        <v>9</v>
      </c>
      <c r="B9" s="13">
        <v>3956</v>
      </c>
      <c r="C9" s="13">
        <v>6900</v>
      </c>
      <c r="D9" s="13">
        <v>3790</v>
      </c>
      <c r="E9" s="13">
        <v>3993</v>
      </c>
      <c r="F9" s="13">
        <v>7250</v>
      </c>
      <c r="G9" s="14">
        <f>SUM(B9:F9)</f>
        <v>25889</v>
      </c>
      <c r="H9" s="15">
        <f>G9/$G$10</f>
        <v>0.27089044679292668</v>
      </c>
    </row>
    <row r="10" spans="1:8" x14ac:dyDescent="0.2">
      <c r="A10" s="3" t="s">
        <v>8</v>
      </c>
      <c r="B10" s="14">
        <f t="shared" ref="B10:G10" si="0">SUM(B6:B9)</f>
        <v>16873</v>
      </c>
      <c r="C10" s="14">
        <f t="shared" si="0"/>
        <v>18943</v>
      </c>
      <c r="D10" s="14">
        <f t="shared" si="0"/>
        <v>18712</v>
      </c>
      <c r="E10" s="14">
        <f t="shared" si="0"/>
        <v>16855</v>
      </c>
      <c r="F10" s="14">
        <f t="shared" si="0"/>
        <v>24187</v>
      </c>
      <c r="G10" s="14">
        <f t="shared" si="0"/>
        <v>95570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0.17655121900177881</v>
      </c>
      <c r="C11" s="15">
        <f t="shared" si="1"/>
        <v>0.19821073558648111</v>
      </c>
      <c r="D11" s="15">
        <f t="shared" si="1"/>
        <v>0.19579365909804333</v>
      </c>
      <c r="E11" s="15">
        <f t="shared" si="1"/>
        <v>0.17636287537930312</v>
      </c>
      <c r="F11" s="15">
        <f t="shared" si="1"/>
        <v>0.25308151093439363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4218.25</v>
      </c>
      <c r="C13" s="17">
        <f>AVERAGE(C6:C9)</f>
        <v>4735.75</v>
      </c>
      <c r="D13" s="17">
        <f>AVERAGE(D6:D9)</f>
        <v>4678</v>
      </c>
      <c r="E13" s="17">
        <f>AVERAGE(E6:E9)</f>
        <v>4213.75</v>
      </c>
      <c r="F13" s="17">
        <f>AVERAGE(F6:F9)</f>
        <v>6046.75</v>
      </c>
      <c r="G13" s="18"/>
      <c r="H13" s="19"/>
    </row>
    <row r="15" spans="1:8" x14ac:dyDescent="0.2">
      <c r="A15" s="20">
        <v>9.1999999999999993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8"/>
  <sheetViews>
    <sheetView workbookViewId="0">
      <selection activeCell="B4" sqref="B4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40294</v>
      </c>
      <c r="C3" s="5" t="s">
        <v>72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5.5" x14ac:dyDescent="0.2">
      <c r="A5" s="3"/>
      <c r="B5" s="7" t="s">
        <v>3</v>
      </c>
      <c r="C5" s="7" t="s">
        <v>4</v>
      </c>
      <c r="D5" s="8" t="s">
        <v>5</v>
      </c>
      <c r="E5" s="8" t="s">
        <v>6</v>
      </c>
      <c r="F5" s="7" t="s">
        <v>7</v>
      </c>
      <c r="G5" s="9" t="s">
        <v>8</v>
      </c>
      <c r="H5" s="10" t="s">
        <v>115</v>
      </c>
    </row>
    <row r="6" spans="1:8" x14ac:dyDescent="0.2">
      <c r="A6" s="11" t="s">
        <v>11</v>
      </c>
      <c r="B6" s="12">
        <v>2298</v>
      </c>
      <c r="C6" s="13">
        <v>2187</v>
      </c>
      <c r="D6" s="13">
        <v>4892</v>
      </c>
      <c r="E6" s="13">
        <v>4892</v>
      </c>
      <c r="F6" s="13">
        <v>4457</v>
      </c>
      <c r="G6" s="14">
        <f>SUM(B6:F6)</f>
        <v>18726</v>
      </c>
      <c r="H6" s="15">
        <f>G6/$G$10</f>
        <v>0.26125535387920812</v>
      </c>
    </row>
    <row r="7" spans="1:8" x14ac:dyDescent="0.2">
      <c r="A7" s="11" t="s">
        <v>12</v>
      </c>
      <c r="B7" s="12">
        <v>4878</v>
      </c>
      <c r="C7" s="13">
        <v>2194</v>
      </c>
      <c r="D7" s="13">
        <v>3360</v>
      </c>
      <c r="E7" s="13">
        <v>2332</v>
      </c>
      <c r="F7" s="13">
        <v>3899</v>
      </c>
      <c r="G7" s="14">
        <f>SUM(B7:F7)</f>
        <v>16663</v>
      </c>
      <c r="H7" s="15">
        <f>G7/$G$10</f>
        <v>0.23247345731545685</v>
      </c>
    </row>
    <row r="8" spans="1:8" x14ac:dyDescent="0.2">
      <c r="A8" s="11" t="s">
        <v>13</v>
      </c>
      <c r="B8" s="12">
        <v>2512</v>
      </c>
      <c r="C8" s="13">
        <v>4651</v>
      </c>
      <c r="D8" s="13">
        <v>2939</v>
      </c>
      <c r="E8" s="13">
        <v>2422</v>
      </c>
      <c r="F8" s="13">
        <v>4347</v>
      </c>
      <c r="G8" s="14">
        <f>SUM(B8:F8)</f>
        <v>16871</v>
      </c>
      <c r="H8" s="15">
        <f>G8/$G$10</f>
        <v>0.23537536448233046</v>
      </c>
    </row>
    <row r="9" spans="1:8" x14ac:dyDescent="0.2">
      <c r="A9" s="3" t="s">
        <v>9</v>
      </c>
      <c r="B9" s="13">
        <v>2967</v>
      </c>
      <c r="C9" s="13">
        <v>5175</v>
      </c>
      <c r="D9" s="13">
        <v>2843</v>
      </c>
      <c r="E9" s="13">
        <v>2995</v>
      </c>
      <c r="F9" s="13">
        <v>5437</v>
      </c>
      <c r="G9" s="14">
        <f>SUM(B9:F9)</f>
        <v>19417</v>
      </c>
      <c r="H9" s="15">
        <f>G9/$G$10</f>
        <v>0.27089582432300457</v>
      </c>
    </row>
    <row r="10" spans="1:8" x14ac:dyDescent="0.2">
      <c r="A10" s="3" t="s">
        <v>8</v>
      </c>
      <c r="B10" s="14">
        <f t="shared" ref="B10:G10" si="0">SUM(B6:B9)</f>
        <v>12655</v>
      </c>
      <c r="C10" s="14">
        <f t="shared" si="0"/>
        <v>14207</v>
      </c>
      <c r="D10" s="14">
        <f t="shared" si="0"/>
        <v>14034</v>
      </c>
      <c r="E10" s="14">
        <f t="shared" si="0"/>
        <v>12641</v>
      </c>
      <c r="F10" s="14">
        <f t="shared" si="0"/>
        <v>18140</v>
      </c>
      <c r="G10" s="14">
        <f t="shared" si="0"/>
        <v>71677</v>
      </c>
      <c r="H10" s="15">
        <f>G10/$G$10</f>
        <v>1</v>
      </c>
    </row>
    <row r="11" spans="1:8" x14ac:dyDescent="0.2">
      <c r="A11" s="3" t="s">
        <v>116</v>
      </c>
      <c r="B11" s="15">
        <f t="shared" ref="B11:G11" si="1">B10/$G$10</f>
        <v>0.17655593844608453</v>
      </c>
      <c r="C11" s="15">
        <f t="shared" si="1"/>
        <v>0.1982086303835261</v>
      </c>
      <c r="D11" s="15">
        <f t="shared" si="1"/>
        <v>0.19579502490338602</v>
      </c>
      <c r="E11" s="15">
        <f t="shared" si="1"/>
        <v>0.17636061777139111</v>
      </c>
      <c r="F11" s="15">
        <f t="shared" si="1"/>
        <v>0.25307978849561225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10</v>
      </c>
      <c r="B13" s="17">
        <f>AVERAGE(B6:B9)</f>
        <v>3163.75</v>
      </c>
      <c r="C13" s="17">
        <f>AVERAGE(C6:C9)</f>
        <v>3551.75</v>
      </c>
      <c r="D13" s="17">
        <f>AVERAGE(D6:D9)</f>
        <v>3508.5</v>
      </c>
      <c r="E13" s="17">
        <f>AVERAGE(E6:E9)</f>
        <v>3160.25</v>
      </c>
      <c r="F13" s="17">
        <f>AVERAGE(F6:F9)</f>
        <v>4535</v>
      </c>
      <c r="G13" s="18"/>
      <c r="H13" s="19"/>
    </row>
    <row r="15" spans="1:8" x14ac:dyDescent="0.2">
      <c r="A15" s="20">
        <v>6.9</v>
      </c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Links</vt:lpstr>
      <vt:lpstr>Summary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Massachusetts</vt:lpstr>
      <vt:lpstr>Maryland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NewHampshire</vt:lpstr>
      <vt:lpstr>NewJersey</vt:lpstr>
      <vt:lpstr>NewMexico</vt:lpstr>
      <vt:lpstr>NewYork</vt:lpstr>
      <vt:lpstr>NorthCarolina</vt:lpstr>
      <vt:lpstr>NorthDakota</vt:lpstr>
      <vt:lpstr>Ohio</vt:lpstr>
      <vt:lpstr>Oklahoma</vt:lpstr>
      <vt:lpstr>Oregon</vt:lpstr>
      <vt:lpstr>Pennsylvania</vt:lpstr>
      <vt:lpstr>RhodeIsland</vt:lpstr>
      <vt:lpstr>SouthCarolina</vt:lpstr>
      <vt:lpstr>SouthDakota</vt:lpstr>
      <vt:lpstr>Tennessee</vt:lpstr>
      <vt:lpstr>Texas</vt:lpstr>
      <vt:lpstr>Utah</vt:lpstr>
      <vt:lpstr>Vermont</vt:lpstr>
      <vt:lpstr>Virginia</vt:lpstr>
      <vt:lpstr>Washington</vt:lpstr>
      <vt:lpstr>WestVirginia</vt:lpstr>
      <vt:lpstr>Wisconsin</vt:lpstr>
      <vt:lpstr>Wyoming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2007-04-05T09:51:10Z</dcterms:created>
  <dcterms:modified xsi:type="dcterms:W3CDTF">2010-11-15T06:37:40Z</dcterms:modified>
</cp:coreProperties>
</file>